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chartsheets/sheet59.xml" ContentType="application/vnd.openxmlformats-officedocument.spreadsheetml.chartsheet+xml"/>
  <Override PartName="/xl/drawings/drawing60.xml" ContentType="application/vnd.openxmlformats-officedocument.drawing+xml"/>
  <Override PartName="/xl/chartsheets/sheet60.xml" ContentType="application/vnd.openxmlformats-officedocument.spreadsheetml.chartsheet+xml"/>
  <Override PartName="/xl/drawings/drawing61.xml" ContentType="application/vnd.openxmlformats-officedocument.drawing+xml"/>
  <Override PartName="/xl/chartsheets/sheet61.xml" ContentType="application/vnd.openxmlformats-officedocument.spreadsheetml.chartsheet+xml"/>
  <Override PartName="/xl/drawings/drawing62.xml" ContentType="application/vnd.openxmlformats-officedocument.drawing+xml"/>
  <Override PartName="/xl/chartsheets/sheet62.xml" ContentType="application/vnd.openxmlformats-officedocument.spreadsheetml.chartsheet+xml"/>
  <Override PartName="/xl/drawings/drawing63.xml" ContentType="application/vnd.openxmlformats-officedocument.drawing+xml"/>
  <Override PartName="/xl/chartsheets/sheet63.xml" ContentType="application/vnd.openxmlformats-officedocument.spreadsheetml.chart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0" windowWidth="6015" windowHeight="8430" tabRatio="951" activeTab="0"/>
  </bookViews>
  <sheets>
    <sheet name="total" sheetId="1" r:id="rId1"/>
    <sheet name="data" sheetId="2" r:id="rId2"/>
    <sheet name="40-41" sheetId="3" r:id="rId3"/>
    <sheet name="41-42" sheetId="4" r:id="rId4"/>
    <sheet name="42-43" sheetId="5" r:id="rId5"/>
    <sheet name="43-44" sheetId="6" r:id="rId6"/>
    <sheet name="44-45" sheetId="7" r:id="rId7"/>
    <sheet name="45-46" sheetId="8" r:id="rId8"/>
    <sheet name="46-47" sheetId="9" r:id="rId9"/>
    <sheet name="47-48" sheetId="10" r:id="rId10"/>
    <sheet name="48-49" sheetId="11" r:id="rId11"/>
    <sheet name="49-50" sheetId="12" r:id="rId12"/>
    <sheet name="50-51" sheetId="13" r:id="rId13"/>
    <sheet name="52-53" sheetId="14" r:id="rId14"/>
    <sheet name="53-54" sheetId="15" r:id="rId15"/>
    <sheet name="54-55" sheetId="16" r:id="rId16"/>
    <sheet name="56-57" sheetId="17" r:id="rId17"/>
    <sheet name="57-58" sheetId="18" r:id="rId18"/>
    <sheet name="58-59" sheetId="19" r:id="rId19"/>
    <sheet name="59-60" sheetId="20" r:id="rId20"/>
    <sheet name="60-61" sheetId="21" r:id="rId21"/>
    <sheet name="61-62" sheetId="22" r:id="rId22"/>
    <sheet name="62-63" sheetId="23" r:id="rId23"/>
    <sheet name="63-64" sheetId="24" r:id="rId24"/>
    <sheet name="64-65" sheetId="25" r:id="rId25"/>
    <sheet name="65-66" sheetId="26" r:id="rId26"/>
    <sheet name="66-67" sheetId="27" r:id="rId27"/>
    <sheet name="67-68" sheetId="28" r:id="rId28"/>
    <sheet name="68-69" sheetId="29" r:id="rId29"/>
    <sheet name="69-70" sheetId="30" r:id="rId30"/>
    <sheet name="70-71" sheetId="31" r:id="rId31"/>
    <sheet name="71-72" sheetId="32" r:id="rId32"/>
    <sheet name="72-73" sheetId="33" r:id="rId33"/>
    <sheet name="73-74" sheetId="34" r:id="rId34"/>
    <sheet name="74-75" sheetId="35" r:id="rId35"/>
    <sheet name="75-76" sheetId="36" r:id="rId36"/>
    <sheet name="76-77" sheetId="37" r:id="rId37"/>
    <sheet name="77-78" sheetId="38" r:id="rId38"/>
    <sheet name="78-79" sheetId="39" r:id="rId39"/>
    <sheet name="79-80" sheetId="40" r:id="rId40"/>
    <sheet name="80-81" sheetId="41" r:id="rId41"/>
    <sheet name="81-82" sheetId="42" r:id="rId42"/>
    <sheet name="82-83" sheetId="43" r:id="rId43"/>
    <sheet name="83-84" sheetId="44" r:id="rId44"/>
    <sheet name="84-85" sheetId="45" r:id="rId45"/>
    <sheet name="85-86" sheetId="46" r:id="rId46"/>
    <sheet name="86-87" sheetId="47" r:id="rId47"/>
    <sheet name="87-88" sheetId="48" r:id="rId48"/>
    <sheet name="88-89" sheetId="49" r:id="rId49"/>
    <sheet name="89-90" sheetId="50" r:id="rId50"/>
    <sheet name="90-91" sheetId="51" r:id="rId51"/>
    <sheet name="91-92" sheetId="52" r:id="rId52"/>
    <sheet name="92-93" sheetId="53" r:id="rId53"/>
    <sheet name="93-94" sheetId="54" r:id="rId54"/>
    <sheet name="94-95" sheetId="55" r:id="rId55"/>
    <sheet name="95-96" sheetId="56" r:id="rId56"/>
    <sheet name="96-97" sheetId="57" r:id="rId57"/>
    <sheet name="97-98" sheetId="58" r:id="rId58"/>
    <sheet name="98-99" sheetId="59" r:id="rId59"/>
    <sheet name="99-00" sheetId="60" r:id="rId60"/>
    <sheet name="00-01" sheetId="61" r:id="rId61"/>
    <sheet name="01-02" sheetId="62" r:id="rId62"/>
    <sheet name="02-03" sheetId="63" r:id="rId63"/>
    <sheet name="03-04" sheetId="64" r:id="rId64"/>
  </sheets>
  <definedNames/>
  <calcPr fullCalcOnLoad="1"/>
</workbook>
</file>

<file path=xl/sharedStrings.xml><?xml version="1.0" encoding="utf-8"?>
<sst xmlns="http://schemas.openxmlformats.org/spreadsheetml/2006/main" count="151" uniqueCount="79">
  <si>
    <r>
      <t>במעברות</t>
    </r>
    <r>
      <rPr>
        <u val="single"/>
        <sz val="14"/>
        <rFont val="Arial"/>
        <family val="2"/>
      </rPr>
      <t xml:space="preserve"> </t>
    </r>
  </si>
  <si>
    <t xml:space="preserve">גשם </t>
  </si>
  <si>
    <t>מצטבר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</si>
  <si>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</si>
  <si>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</si>
  <si>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</si>
  <si>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</si>
  <si>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</si>
  <si>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</si>
  <si>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</si>
  <si>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</si>
  <si>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סה"כ</t>
  </si>
  <si>
    <t>ממוצע</t>
  </si>
  <si>
    <t>raindays</t>
  </si>
  <si>
    <t>1940/41</t>
  </si>
  <si>
    <t xml:space="preserve"> - גשם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</si>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</sst>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4"/>
      <name val="Arial"/>
      <family val="2"/>
    </font>
    <font>
      <sz val="8"/>
      <name val="Arial"/>
      <family val="0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167" fontId="0" fillId="2" borderId="0" xfId="0" applyNumberFormat="1" applyFont="1" applyFill="1" applyAlignment="1">
      <alignment horizontal="right"/>
    </xf>
    <xf numFmtId="167" fontId="0" fillId="2" borderId="0" xfId="0" applyNumberFormat="1" applyFill="1" applyAlignment="1">
      <alignment horizontal="right"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67" fontId="0" fillId="3" borderId="0" xfId="0" applyNumberFormat="1" applyFill="1" applyAlignment="1">
      <alignment/>
    </xf>
    <xf numFmtId="167" fontId="6" fillId="2" borderId="0" xfId="0" applyNumberFormat="1" applyFont="1" applyFill="1" applyAlignment="1">
      <alignment horizontal="right"/>
    </xf>
    <xf numFmtId="49" fontId="0" fillId="3" borderId="0" xfId="0" applyNumberFormat="1" applyFill="1" applyAlignment="1">
      <alignment/>
    </xf>
    <xf numFmtId="167" fontId="0" fillId="3" borderId="0" xfId="0" applyNumberFormat="1" applyFill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6" fillId="4" borderId="0" xfId="0" applyNumberFormat="1" applyFont="1" applyFill="1" applyAlignment="1">
      <alignment horizontal="right"/>
    </xf>
    <xf numFmtId="167" fontId="0" fillId="5" borderId="0" xfId="0" applyNumberFormat="1" applyFill="1" applyAlignment="1">
      <alignment horizontal="right"/>
    </xf>
    <xf numFmtId="167" fontId="6" fillId="5" borderId="0" xfId="0" applyNumberFormat="1" applyFont="1" applyFill="1" applyAlignment="1">
      <alignment horizontal="right"/>
    </xf>
    <xf numFmtId="167" fontId="7" fillId="4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0" fillId="3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chartsheet" Target="chartsheets/sheet35.xml" /><Relationship Id="rId37" Type="http://schemas.openxmlformats.org/officeDocument/2006/relationships/chartsheet" Target="chartsheets/sheet36.xml" /><Relationship Id="rId38" Type="http://schemas.openxmlformats.org/officeDocument/2006/relationships/chartsheet" Target="chartsheets/sheet37.xml" /><Relationship Id="rId39" Type="http://schemas.openxmlformats.org/officeDocument/2006/relationships/chartsheet" Target="chartsheets/sheet38.xml" /><Relationship Id="rId40" Type="http://schemas.openxmlformats.org/officeDocument/2006/relationships/chartsheet" Target="chartsheets/sheet39.xml" /><Relationship Id="rId41" Type="http://schemas.openxmlformats.org/officeDocument/2006/relationships/chartsheet" Target="chartsheets/sheet40.xml" /><Relationship Id="rId42" Type="http://schemas.openxmlformats.org/officeDocument/2006/relationships/chartsheet" Target="chartsheets/sheet41.xml" /><Relationship Id="rId43" Type="http://schemas.openxmlformats.org/officeDocument/2006/relationships/chartsheet" Target="chartsheets/sheet42.xml" /><Relationship Id="rId44" Type="http://schemas.openxmlformats.org/officeDocument/2006/relationships/chartsheet" Target="chartsheets/sheet43.xml" /><Relationship Id="rId45" Type="http://schemas.openxmlformats.org/officeDocument/2006/relationships/chartsheet" Target="chartsheets/sheet44.xml" /><Relationship Id="rId46" Type="http://schemas.openxmlformats.org/officeDocument/2006/relationships/chartsheet" Target="chartsheets/sheet45.xml" /><Relationship Id="rId47" Type="http://schemas.openxmlformats.org/officeDocument/2006/relationships/chartsheet" Target="chartsheets/sheet46.xml" /><Relationship Id="rId48" Type="http://schemas.openxmlformats.org/officeDocument/2006/relationships/chartsheet" Target="chartsheets/sheet47.xml" /><Relationship Id="rId49" Type="http://schemas.openxmlformats.org/officeDocument/2006/relationships/chartsheet" Target="chartsheets/sheet48.xml" /><Relationship Id="rId50" Type="http://schemas.openxmlformats.org/officeDocument/2006/relationships/chartsheet" Target="chartsheets/sheet49.xml" /><Relationship Id="rId51" Type="http://schemas.openxmlformats.org/officeDocument/2006/relationships/chartsheet" Target="chartsheets/sheet50.xml" /><Relationship Id="rId52" Type="http://schemas.openxmlformats.org/officeDocument/2006/relationships/chartsheet" Target="chartsheets/sheet51.xml" /><Relationship Id="rId53" Type="http://schemas.openxmlformats.org/officeDocument/2006/relationships/chartsheet" Target="chartsheets/sheet52.xml" /><Relationship Id="rId54" Type="http://schemas.openxmlformats.org/officeDocument/2006/relationships/chartsheet" Target="chartsheets/sheet53.xml" /><Relationship Id="rId55" Type="http://schemas.openxmlformats.org/officeDocument/2006/relationships/chartsheet" Target="chartsheets/sheet54.xml" /><Relationship Id="rId56" Type="http://schemas.openxmlformats.org/officeDocument/2006/relationships/chartsheet" Target="chartsheets/sheet55.xml" /><Relationship Id="rId57" Type="http://schemas.openxmlformats.org/officeDocument/2006/relationships/chartsheet" Target="chartsheets/sheet56.xml" /><Relationship Id="rId58" Type="http://schemas.openxmlformats.org/officeDocument/2006/relationships/chartsheet" Target="chartsheets/sheet57.xml" /><Relationship Id="rId59" Type="http://schemas.openxmlformats.org/officeDocument/2006/relationships/chartsheet" Target="chartsheets/sheet58.xml" /><Relationship Id="rId60" Type="http://schemas.openxmlformats.org/officeDocument/2006/relationships/chartsheet" Target="chartsheets/sheet59.xml" /><Relationship Id="rId61" Type="http://schemas.openxmlformats.org/officeDocument/2006/relationships/chartsheet" Target="chartsheets/sheet60.xml" /><Relationship Id="rId62" Type="http://schemas.openxmlformats.org/officeDocument/2006/relationships/chartsheet" Target="chartsheets/sheet61.xml" /><Relationship Id="rId63" Type="http://schemas.openxmlformats.org/officeDocument/2006/relationships/chartsheet" Target="chartsheets/sheet62.xml" /><Relationship Id="rId64" Type="http://schemas.openxmlformats.org/officeDocument/2006/relationships/chartsheet" Target="chartsheets/sheet63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במעברות  2004 - 1940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data!$A$6:$A$69</c:f>
              <c:strCache>
                <c:ptCount val="64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</c:strCache>
            </c:strRef>
          </c:cat>
          <c:val>
            <c:numRef>
              <c:f>data!$K$6:$K$69</c:f>
              <c:numCache>
                <c:ptCount val="64"/>
                <c:pt idx="0">
                  <c:v>588.7</c:v>
                </c:pt>
                <c:pt idx="1">
                  <c:v>393.20000000000005</c:v>
                </c:pt>
                <c:pt idx="2">
                  <c:v>822.6000000000001</c:v>
                </c:pt>
                <c:pt idx="3">
                  <c:v>438</c:v>
                </c:pt>
                <c:pt idx="4">
                  <c:v>1005.5</c:v>
                </c:pt>
                <c:pt idx="5">
                  <c:v>453.1</c:v>
                </c:pt>
                <c:pt idx="6">
                  <c:v>309.20000000000005</c:v>
                </c:pt>
                <c:pt idx="7">
                  <c:v>457.1</c:v>
                </c:pt>
                <c:pt idx="8">
                  <c:v>681.1</c:v>
                </c:pt>
                <c:pt idx="9">
                  <c:v>758.5</c:v>
                </c:pt>
                <c:pt idx="10">
                  <c:v>289.20000000000005</c:v>
                </c:pt>
                <c:pt idx="11">
                  <c:v>740.7</c:v>
                </c:pt>
                <c:pt idx="12">
                  <c:v>616.6</c:v>
                </c:pt>
                <c:pt idx="13">
                  <c:v>527.2</c:v>
                </c:pt>
                <c:pt idx="14">
                  <c:v>548.3</c:v>
                </c:pt>
                <c:pt idx="15">
                  <c:v>624.1</c:v>
                </c:pt>
                <c:pt idx="16">
                  <c:v>527.4</c:v>
                </c:pt>
                <c:pt idx="17">
                  <c:v>721.1000000000001</c:v>
                </c:pt>
                <c:pt idx="18">
                  <c:v>364.5</c:v>
                </c:pt>
                <c:pt idx="19">
                  <c:v>702.7</c:v>
                </c:pt>
                <c:pt idx="20">
                  <c:v>555.7</c:v>
                </c:pt>
                <c:pt idx="21">
                  <c:v>683.9</c:v>
                </c:pt>
                <c:pt idx="22">
                  <c:v>468.9</c:v>
                </c:pt>
                <c:pt idx="23">
                  <c:v>602.9</c:v>
                </c:pt>
                <c:pt idx="24">
                  <c:v>799.4999999999999</c:v>
                </c:pt>
                <c:pt idx="25">
                  <c:v>352.5</c:v>
                </c:pt>
                <c:pt idx="26">
                  <c:v>661.1000000000001</c:v>
                </c:pt>
                <c:pt idx="27">
                  <c:v>334.79999999999995</c:v>
                </c:pt>
                <c:pt idx="28">
                  <c:v>847.9</c:v>
                </c:pt>
                <c:pt idx="29">
                  <c:v>503.3</c:v>
                </c:pt>
                <c:pt idx="30">
                  <c:v>590.7</c:v>
                </c:pt>
                <c:pt idx="31">
                  <c:v>668.6</c:v>
                </c:pt>
                <c:pt idx="32">
                  <c:v>407.90000000000003</c:v>
                </c:pt>
                <c:pt idx="33">
                  <c:v>621.7</c:v>
                </c:pt>
                <c:pt idx="34">
                  <c:v>637.9</c:v>
                </c:pt>
                <c:pt idx="35">
                  <c:v>435.70000000000005</c:v>
                </c:pt>
                <c:pt idx="36">
                  <c:v>703.9999999999999</c:v>
                </c:pt>
                <c:pt idx="37">
                  <c:v>538.2</c:v>
                </c:pt>
                <c:pt idx="38">
                  <c:v>312</c:v>
                </c:pt>
                <c:pt idx="39">
                  <c:v>630.8000000000001</c:v>
                </c:pt>
                <c:pt idx="40">
                  <c:v>590.9</c:v>
                </c:pt>
                <c:pt idx="41">
                  <c:v>379.59999999999997</c:v>
                </c:pt>
                <c:pt idx="42">
                  <c:v>753.2999999999998</c:v>
                </c:pt>
                <c:pt idx="43">
                  <c:v>445.8</c:v>
                </c:pt>
                <c:pt idx="44">
                  <c:v>345.3</c:v>
                </c:pt>
                <c:pt idx="45">
                  <c:v>484.6</c:v>
                </c:pt>
                <c:pt idx="46">
                  <c:v>719.3000000000001</c:v>
                </c:pt>
                <c:pt idx="47">
                  <c:v>722</c:v>
                </c:pt>
                <c:pt idx="48">
                  <c:v>436.30000000000007</c:v>
                </c:pt>
                <c:pt idx="49">
                  <c:v>681.5</c:v>
                </c:pt>
                <c:pt idx="50">
                  <c:v>530.4</c:v>
                </c:pt>
                <c:pt idx="51">
                  <c:v>1238.4</c:v>
                </c:pt>
                <c:pt idx="52">
                  <c:v>546.4</c:v>
                </c:pt>
                <c:pt idx="53">
                  <c:v>433.4</c:v>
                </c:pt>
                <c:pt idx="54">
                  <c:v>895.9000000000001</c:v>
                </c:pt>
                <c:pt idx="55">
                  <c:v>489.99999999999994</c:v>
                </c:pt>
                <c:pt idx="56">
                  <c:v>555.9000000000001</c:v>
                </c:pt>
                <c:pt idx="57">
                  <c:v>506.09999999999997</c:v>
                </c:pt>
                <c:pt idx="58">
                  <c:v>236.6</c:v>
                </c:pt>
                <c:pt idx="59">
                  <c:v>525.3</c:v>
                </c:pt>
                <c:pt idx="60">
                  <c:v>535.9999999999999</c:v>
                </c:pt>
                <c:pt idx="61">
                  <c:v>663.3</c:v>
                </c:pt>
                <c:pt idx="62">
                  <c:v>670.3</c:v>
                </c:pt>
                <c:pt idx="63">
                  <c:v>497.2</c:v>
                </c:pt>
              </c:numCache>
            </c:numRef>
          </c:val>
        </c:ser>
        <c:axId val="5643766"/>
        <c:axId val="50793895"/>
      </c:barChart>
      <c:catAx>
        <c:axId val="56437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1948/49 - גשם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data!$A$14:$B$14</c:f>
              <c:strCache>
                <c:ptCount val="1"/>
                <c:pt idx="0">
                  <c:v>1948/49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data!$C$14:$J$14</c:f>
              <c:numCache>
                <c:ptCount val="8"/>
                <c:pt idx="0">
                  <c:v>0.1</c:v>
                </c:pt>
                <c:pt idx="1">
                  <c:v>115</c:v>
                </c:pt>
                <c:pt idx="2">
                  <c:v>204</c:v>
                </c:pt>
                <c:pt idx="3">
                  <c:v>104</c:v>
                </c:pt>
                <c:pt idx="4">
                  <c:v>116</c:v>
                </c:pt>
                <c:pt idx="5">
                  <c:v>60</c:v>
                </c:pt>
                <c:pt idx="6">
                  <c:v>80</c:v>
                </c:pt>
                <c:pt idx="7">
                  <c:v>2</c:v>
                </c:pt>
              </c:numCache>
            </c:numRef>
          </c:val>
        </c:ser>
        <c:axId val="21164720"/>
        <c:axId val="56264753"/>
      </c:barChart>
      <c:catAx>
        <c:axId val="211647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1949/50 - גשם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data!$A$15:$B$15</c:f>
              <c:strCache>
                <c:ptCount val="1"/>
                <c:pt idx="0">
                  <c:v>1949/50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data!$C$15:$J$15</c:f>
              <c:numCache>
                <c:ptCount val="8"/>
                <c:pt idx="0">
                  <c:v>12</c:v>
                </c:pt>
                <c:pt idx="1">
                  <c:v>25.5</c:v>
                </c:pt>
                <c:pt idx="2">
                  <c:v>375</c:v>
                </c:pt>
                <c:pt idx="3">
                  <c:v>195</c:v>
                </c:pt>
                <c:pt idx="4">
                  <c:v>89</c:v>
                </c:pt>
                <c:pt idx="5">
                  <c:v>50</c:v>
                </c:pt>
                <c:pt idx="6">
                  <c:v>2</c:v>
                </c:pt>
                <c:pt idx="7">
                  <c:v>10</c:v>
                </c:pt>
              </c:numCache>
            </c:numRef>
          </c:val>
        </c:ser>
        <c:axId val="36620730"/>
        <c:axId val="61151115"/>
      </c:barChart>
      <c:catAx>
        <c:axId val="366207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1950/51 -גשם        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data!$A$16:$B$16</c:f>
              <c:strCache>
                <c:ptCount val="1"/>
                <c:pt idx="0">
                  <c:v>1950/51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data!$C$16:$J$16</c:f>
              <c:numCache>
                <c:ptCount val="8"/>
                <c:pt idx="0">
                  <c:v>16</c:v>
                </c:pt>
                <c:pt idx="1">
                  <c:v>41</c:v>
                </c:pt>
                <c:pt idx="2">
                  <c:v>55</c:v>
                </c:pt>
                <c:pt idx="3">
                  <c:v>74</c:v>
                </c:pt>
                <c:pt idx="4">
                  <c:v>71</c:v>
                </c:pt>
                <c:pt idx="5">
                  <c:v>32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axId val="13489124"/>
        <c:axId val="54293253"/>
      </c:barChart>
      <c:catAx>
        <c:axId val="1348912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1952/53 - גשם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data!$A$18:$B$18</c:f>
              <c:strCache>
                <c:ptCount val="1"/>
                <c:pt idx="0">
                  <c:v>1952/53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data!$C$18:$J$18</c:f>
              <c:numCache>
                <c:ptCount val="8"/>
                <c:pt idx="0">
                  <c:v>15</c:v>
                </c:pt>
                <c:pt idx="1">
                  <c:v>64.5</c:v>
                </c:pt>
                <c:pt idx="2">
                  <c:v>68</c:v>
                </c:pt>
                <c:pt idx="3">
                  <c:v>249</c:v>
                </c:pt>
                <c:pt idx="4">
                  <c:v>81.6</c:v>
                </c:pt>
                <c:pt idx="5">
                  <c:v>123</c:v>
                </c:pt>
                <c:pt idx="6">
                  <c:v>13.5</c:v>
                </c:pt>
                <c:pt idx="7">
                  <c:v>2</c:v>
                </c:pt>
              </c:numCache>
            </c:numRef>
          </c:val>
        </c:ser>
        <c:axId val="18877230"/>
        <c:axId val="35677343"/>
      </c:barChart>
      <c:catAx>
        <c:axId val="188772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1953/54 - גשם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data!$A$19:$B$19</c:f>
              <c:strCache>
                <c:ptCount val="1"/>
                <c:pt idx="0">
                  <c:v>1953/54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data!$C$19:$J$19</c:f>
              <c:numCache>
                <c:ptCount val="8"/>
                <c:pt idx="0">
                  <c:v>0.1</c:v>
                </c:pt>
                <c:pt idx="1">
                  <c:v>159</c:v>
                </c:pt>
                <c:pt idx="2">
                  <c:v>155</c:v>
                </c:pt>
                <c:pt idx="3">
                  <c:v>91</c:v>
                </c:pt>
                <c:pt idx="4">
                  <c:v>89</c:v>
                </c:pt>
                <c:pt idx="5">
                  <c:v>15</c:v>
                </c:pt>
                <c:pt idx="6">
                  <c:v>18</c:v>
                </c:pt>
                <c:pt idx="7">
                  <c:v>0.1</c:v>
                </c:pt>
              </c:numCache>
            </c:numRef>
          </c:val>
        </c:ser>
        <c:axId val="52660632"/>
        <c:axId val="4183641"/>
      </c:barChart>
      <c:catAx>
        <c:axId val="526606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0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data!$A$20:$B$20</c:f>
              <c:strCache>
                <c:ptCount val="1"/>
                <c:pt idx="0">
                  <c:v>1954/55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data!$C$20:$J$20</c:f>
              <c:numCache>
                <c:ptCount val="8"/>
                <c:pt idx="0">
                  <c:v>12</c:v>
                </c:pt>
                <c:pt idx="1">
                  <c:v>110.5</c:v>
                </c:pt>
                <c:pt idx="2">
                  <c:v>299.5</c:v>
                </c:pt>
                <c:pt idx="3">
                  <c:v>35.2</c:v>
                </c:pt>
                <c:pt idx="4">
                  <c:v>24.5</c:v>
                </c:pt>
                <c:pt idx="5">
                  <c:v>54.8</c:v>
                </c:pt>
                <c:pt idx="6">
                  <c:v>10</c:v>
                </c:pt>
                <c:pt idx="7">
                  <c:v>1.8</c:v>
                </c:pt>
              </c:numCache>
            </c:numRef>
          </c:val>
        </c:ser>
        <c:axId val="37652770"/>
        <c:axId val="3330611"/>
      </c:barChart>
      <c:catAx>
        <c:axId val="3765277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2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data!$A$22:$B$22</c:f>
              <c:strCache>
                <c:ptCount val="1"/>
                <c:pt idx="0">
                  <c:v>1956/57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data!$C$4:$L$4</c:f>
              <c:strCache>
                <c:ptCount val="10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  <c:pt idx="8">
                  <c:v>סה"כ</c:v>
                </c:pt>
                <c:pt idx="9">
                  <c:v>ממוצע</c:v>
                </c:pt>
              </c:strCache>
            </c:strRef>
          </c:cat>
          <c:val>
            <c:numRef>
              <c:f>data!$C$22:$L$22</c:f>
              <c:numCache>
                <c:ptCount val="10"/>
                <c:pt idx="0">
                  <c:v>2</c:v>
                </c:pt>
                <c:pt idx="1">
                  <c:v>2.5</c:v>
                </c:pt>
                <c:pt idx="2">
                  <c:v>133.7</c:v>
                </c:pt>
                <c:pt idx="3">
                  <c:v>137.8</c:v>
                </c:pt>
                <c:pt idx="4">
                  <c:v>113.8</c:v>
                </c:pt>
                <c:pt idx="5">
                  <c:v>128.5</c:v>
                </c:pt>
                <c:pt idx="6">
                  <c:v>9</c:v>
                </c:pt>
                <c:pt idx="7">
                  <c:v>0.1</c:v>
                </c:pt>
                <c:pt idx="8">
                  <c:v>527.4</c:v>
                </c:pt>
              </c:numCache>
            </c:numRef>
          </c:val>
        </c:ser>
        <c:axId val="29975500"/>
        <c:axId val="1344045"/>
      </c:barChart>
      <c:catAx>
        <c:axId val="299755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data!$A$23:$B$23</c:f>
              <c:strCache>
                <c:ptCount val="1"/>
                <c:pt idx="0">
                  <c:v>1957/58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data!$C$23:$J$23</c:f>
              <c:numCache>
                <c:ptCount val="8"/>
                <c:pt idx="0">
                  <c:v>52.8</c:v>
                </c:pt>
                <c:pt idx="1">
                  <c:v>96.4</c:v>
                </c:pt>
                <c:pt idx="2">
                  <c:v>249.9</c:v>
                </c:pt>
                <c:pt idx="3">
                  <c:v>300.6</c:v>
                </c:pt>
                <c:pt idx="4">
                  <c:v>13.5</c:v>
                </c:pt>
                <c:pt idx="5">
                  <c:v>3.7</c:v>
                </c:pt>
                <c:pt idx="6">
                  <c:v>4.1</c:v>
                </c:pt>
                <c:pt idx="7">
                  <c:v>0.1</c:v>
                </c:pt>
              </c:numCache>
            </c:numRef>
          </c:val>
        </c:ser>
        <c:axId val="12096406"/>
        <c:axId val="41758791"/>
      </c:barChart>
      <c:catAx>
        <c:axId val="1209640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data!$A$24:$B$24</c:f>
              <c:strCache>
                <c:ptCount val="1"/>
                <c:pt idx="0">
                  <c:v>1958/59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data!$C$24:$J$24</c:f>
              <c:numCache>
                <c:ptCount val="8"/>
                <c:pt idx="0">
                  <c:v>0.1</c:v>
                </c:pt>
                <c:pt idx="1">
                  <c:v>0.1</c:v>
                </c:pt>
                <c:pt idx="2">
                  <c:v>50.9</c:v>
                </c:pt>
                <c:pt idx="3">
                  <c:v>148</c:v>
                </c:pt>
                <c:pt idx="4">
                  <c:v>151.3</c:v>
                </c:pt>
                <c:pt idx="5">
                  <c:v>12</c:v>
                </c:pt>
                <c:pt idx="6">
                  <c:v>2</c:v>
                </c:pt>
                <c:pt idx="7">
                  <c:v>0.1</c:v>
                </c:pt>
              </c:numCache>
            </c:numRef>
          </c:val>
        </c:ser>
        <c:axId val="40284800"/>
        <c:axId val="27018881"/>
      </c:barChart>
      <c:catAx>
        <c:axId val="402848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data!$A$25:$B$25</c:f>
              <c:strCache>
                <c:ptCount val="1"/>
                <c:pt idx="0">
                  <c:v>1959/60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data!$C$25:$J$25</c:f>
              <c:numCache>
                <c:ptCount val="8"/>
                <c:pt idx="0">
                  <c:v>16.1</c:v>
                </c:pt>
                <c:pt idx="1">
                  <c:v>36.7</c:v>
                </c:pt>
                <c:pt idx="2">
                  <c:v>28.7</c:v>
                </c:pt>
                <c:pt idx="3">
                  <c:v>367.1</c:v>
                </c:pt>
                <c:pt idx="4">
                  <c:v>54.8</c:v>
                </c:pt>
                <c:pt idx="5">
                  <c:v>96.7</c:v>
                </c:pt>
                <c:pt idx="6">
                  <c:v>12.5</c:v>
                </c:pt>
                <c:pt idx="7">
                  <c:v>90.1</c:v>
                </c:pt>
              </c:numCache>
            </c:numRef>
          </c:val>
        </c:ser>
        <c:axId val="41843338"/>
        <c:axId val="41045723"/>
      </c:barChart>
      <c:catAx>
        <c:axId val="418433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1940/41 גשם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data!$A$6:$B$6</c:f>
              <c:strCache>
                <c:ptCount val="1"/>
                <c:pt idx="0">
                  <c:v>1940/41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data!$C$6:$J$6</c:f>
              <c:numCache>
                <c:ptCount val="8"/>
                <c:pt idx="0">
                  <c:v>28</c:v>
                </c:pt>
                <c:pt idx="1">
                  <c:v>96.8</c:v>
                </c:pt>
                <c:pt idx="2">
                  <c:v>176</c:v>
                </c:pt>
                <c:pt idx="3">
                  <c:v>74.1</c:v>
                </c:pt>
                <c:pt idx="4">
                  <c:v>94.5</c:v>
                </c:pt>
                <c:pt idx="5">
                  <c:v>117.5</c:v>
                </c:pt>
                <c:pt idx="6">
                  <c:v>1.7</c:v>
                </c:pt>
                <c:pt idx="7">
                  <c:v>0.1</c:v>
                </c:pt>
              </c:numCache>
            </c:numRef>
          </c:val>
        </c:ser>
        <c:axId val="54491872"/>
        <c:axId val="20664801"/>
      </c:barChart>
      <c:catAx>
        <c:axId val="544918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data!$A$26:$B$26</c:f>
              <c:strCache>
                <c:ptCount val="1"/>
                <c:pt idx="0">
                  <c:v>1960/61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data!$C$26:$J$26</c:f>
              <c:numCache>
                <c:ptCount val="8"/>
                <c:pt idx="0">
                  <c:v>0.1</c:v>
                </c:pt>
                <c:pt idx="1">
                  <c:v>131.3</c:v>
                </c:pt>
                <c:pt idx="2">
                  <c:v>51</c:v>
                </c:pt>
                <c:pt idx="3">
                  <c:v>133.9</c:v>
                </c:pt>
                <c:pt idx="4">
                  <c:v>172.4</c:v>
                </c:pt>
                <c:pt idx="5">
                  <c:v>17.8</c:v>
                </c:pt>
                <c:pt idx="6">
                  <c:v>21.1</c:v>
                </c:pt>
                <c:pt idx="7">
                  <c:v>28.1</c:v>
                </c:pt>
              </c:numCache>
            </c:numRef>
          </c:val>
        </c:ser>
        <c:axId val="33867188"/>
        <c:axId val="36369237"/>
      </c:barChart>
      <c:catAx>
        <c:axId val="338671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data!$A$27:$B$27</c:f>
              <c:strCache>
                <c:ptCount val="1"/>
                <c:pt idx="0">
                  <c:v>1961/62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data!$C$27:$J$27</c:f>
              <c:numCache>
                <c:ptCount val="8"/>
                <c:pt idx="0">
                  <c:v>4.2</c:v>
                </c:pt>
                <c:pt idx="1">
                  <c:v>24.9</c:v>
                </c:pt>
                <c:pt idx="2">
                  <c:v>334.7</c:v>
                </c:pt>
                <c:pt idx="3">
                  <c:v>225.3</c:v>
                </c:pt>
                <c:pt idx="4">
                  <c:v>72</c:v>
                </c:pt>
                <c:pt idx="5">
                  <c:v>0.3</c:v>
                </c:pt>
                <c:pt idx="6">
                  <c:v>22.4</c:v>
                </c:pt>
                <c:pt idx="7">
                  <c:v>0.1</c:v>
                </c:pt>
              </c:numCache>
            </c:numRef>
          </c:val>
        </c:ser>
        <c:axId val="58887678"/>
        <c:axId val="60227055"/>
      </c:barChart>
      <c:catAx>
        <c:axId val="588876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8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data!$A$28:$B$28</c:f>
              <c:strCache>
                <c:ptCount val="1"/>
                <c:pt idx="0">
                  <c:v>1962/63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data!$C$28:$J$28</c:f>
              <c:numCache>
                <c:ptCount val="8"/>
                <c:pt idx="0">
                  <c:v>37.9</c:v>
                </c:pt>
                <c:pt idx="1">
                  <c:v>0.1</c:v>
                </c:pt>
                <c:pt idx="2">
                  <c:v>212</c:v>
                </c:pt>
                <c:pt idx="3">
                  <c:v>84.9</c:v>
                </c:pt>
                <c:pt idx="4">
                  <c:v>79.7</c:v>
                </c:pt>
                <c:pt idx="5">
                  <c:v>22.2</c:v>
                </c:pt>
                <c:pt idx="6">
                  <c:v>21.5</c:v>
                </c:pt>
                <c:pt idx="7">
                  <c:v>10.6</c:v>
                </c:pt>
              </c:numCache>
            </c:numRef>
          </c:val>
        </c:ser>
        <c:axId val="5172584"/>
        <c:axId val="46553257"/>
      </c:barChart>
      <c:catAx>
        <c:axId val="51725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data!$A$29:$B$29</c:f>
              <c:strCache>
                <c:ptCount val="1"/>
                <c:pt idx="0">
                  <c:v>1963/64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data!$C$29:$J$29</c:f>
              <c:numCache>
                <c:ptCount val="8"/>
                <c:pt idx="0">
                  <c:v>69.4</c:v>
                </c:pt>
                <c:pt idx="1">
                  <c:v>50.2</c:v>
                </c:pt>
                <c:pt idx="2">
                  <c:v>112.4</c:v>
                </c:pt>
                <c:pt idx="3">
                  <c:v>90.4</c:v>
                </c:pt>
                <c:pt idx="4">
                  <c:v>191.6</c:v>
                </c:pt>
                <c:pt idx="5">
                  <c:v>62.5</c:v>
                </c:pt>
                <c:pt idx="6">
                  <c:v>26.3</c:v>
                </c:pt>
                <c:pt idx="7">
                  <c:v>0.1</c:v>
                </c:pt>
              </c:numCache>
            </c:numRef>
          </c:val>
        </c:ser>
        <c:axId val="16326130"/>
        <c:axId val="12717443"/>
      </c:barChart>
      <c:catAx>
        <c:axId val="163261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data!$A$30:$B$30</c:f>
              <c:strCache>
                <c:ptCount val="1"/>
                <c:pt idx="0">
                  <c:v>1964/65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data!$C$30:$J$30</c:f>
              <c:numCache>
                <c:ptCount val="8"/>
                <c:pt idx="0">
                  <c:v>0.1</c:v>
                </c:pt>
                <c:pt idx="1">
                  <c:v>338.5</c:v>
                </c:pt>
                <c:pt idx="2">
                  <c:v>120.4</c:v>
                </c:pt>
                <c:pt idx="3">
                  <c:v>173.5</c:v>
                </c:pt>
                <c:pt idx="4">
                  <c:v>49.4</c:v>
                </c:pt>
                <c:pt idx="5">
                  <c:v>74.9</c:v>
                </c:pt>
                <c:pt idx="6">
                  <c:v>41.9</c:v>
                </c:pt>
                <c:pt idx="7">
                  <c:v>0.8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data!$A$31:$B$31</c:f>
              <c:strCache>
                <c:ptCount val="1"/>
                <c:pt idx="0">
                  <c:v>1965/66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data!$C$31:$J$31</c:f>
              <c:numCache>
                <c:ptCount val="8"/>
                <c:pt idx="0">
                  <c:v>32.6</c:v>
                </c:pt>
                <c:pt idx="1">
                  <c:v>10.8</c:v>
                </c:pt>
                <c:pt idx="2">
                  <c:v>102.3</c:v>
                </c:pt>
                <c:pt idx="3">
                  <c:v>101.4</c:v>
                </c:pt>
                <c:pt idx="4">
                  <c:v>67.4</c:v>
                </c:pt>
                <c:pt idx="5">
                  <c:v>36.1</c:v>
                </c:pt>
                <c:pt idx="6">
                  <c:v>1.7</c:v>
                </c:pt>
                <c:pt idx="7">
                  <c:v>0.2</c:v>
                </c:pt>
              </c:numCache>
            </c:numRef>
          </c:val>
        </c:ser>
        <c:axId val="9992806"/>
        <c:axId val="22826391"/>
      </c:barChart>
      <c:catAx>
        <c:axId val="999280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data!$A$32:$B$32</c:f>
              <c:strCache>
                <c:ptCount val="1"/>
                <c:pt idx="0">
                  <c:v>1966/67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data!$C$32:$J$32</c:f>
              <c:numCache>
                <c:ptCount val="8"/>
                <c:pt idx="0">
                  <c:v>40.9</c:v>
                </c:pt>
                <c:pt idx="1">
                  <c:v>5.7</c:v>
                </c:pt>
                <c:pt idx="2">
                  <c:v>347.8</c:v>
                </c:pt>
                <c:pt idx="3">
                  <c:v>123.9</c:v>
                </c:pt>
                <c:pt idx="4">
                  <c:v>57.5</c:v>
                </c:pt>
                <c:pt idx="5">
                  <c:v>82</c:v>
                </c:pt>
                <c:pt idx="6">
                  <c:v>3.2</c:v>
                </c:pt>
                <c:pt idx="7">
                  <c:v>0.1</c:v>
                </c:pt>
              </c:numCache>
            </c:numRef>
          </c:val>
        </c:ser>
        <c:axId val="4110928"/>
        <c:axId val="36998353"/>
      </c:barChart>
      <c:catAx>
        <c:axId val="41109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data!$A$33:$B$33</c:f>
              <c:strCache>
                <c:ptCount val="1"/>
                <c:pt idx="0">
                  <c:v>1967/68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data!$C$33:$J$33</c:f>
              <c:numCache>
                <c:ptCount val="8"/>
                <c:pt idx="0">
                  <c:v>22.3</c:v>
                </c:pt>
                <c:pt idx="1">
                  <c:v>92.3</c:v>
                </c:pt>
                <c:pt idx="2">
                  <c:v>87.7</c:v>
                </c:pt>
                <c:pt idx="3">
                  <c:v>83.6</c:v>
                </c:pt>
                <c:pt idx="4">
                  <c:v>30.9</c:v>
                </c:pt>
                <c:pt idx="5">
                  <c:v>13.9</c:v>
                </c:pt>
                <c:pt idx="6">
                  <c:v>4</c:v>
                </c:pt>
                <c:pt idx="7">
                  <c:v>0.1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data!$A$34:$B$34</c:f>
              <c:strCache>
                <c:ptCount val="1"/>
                <c:pt idx="0">
                  <c:v>1968/69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data!$C$34:$J$34</c:f>
              <c:numCache>
                <c:ptCount val="8"/>
                <c:pt idx="0">
                  <c:v>51.9</c:v>
                </c:pt>
                <c:pt idx="1">
                  <c:v>131.2</c:v>
                </c:pt>
                <c:pt idx="2">
                  <c:v>239.5</c:v>
                </c:pt>
                <c:pt idx="3">
                  <c:v>343.6</c:v>
                </c:pt>
                <c:pt idx="4">
                  <c:v>11.8</c:v>
                </c:pt>
                <c:pt idx="5">
                  <c:v>66.9</c:v>
                </c:pt>
                <c:pt idx="6">
                  <c:v>2.9</c:v>
                </c:pt>
                <c:pt idx="7">
                  <c:v>0.1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data!$A$35:$B$35</c:f>
              <c:strCache>
                <c:ptCount val="1"/>
                <c:pt idx="0">
                  <c:v>1969/70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data!$C$35:$J$35</c:f>
              <c:numCache>
                <c:ptCount val="8"/>
                <c:pt idx="0">
                  <c:v>31.2</c:v>
                </c:pt>
                <c:pt idx="1">
                  <c:v>30.2</c:v>
                </c:pt>
                <c:pt idx="2">
                  <c:v>66.6</c:v>
                </c:pt>
                <c:pt idx="3">
                  <c:v>203</c:v>
                </c:pt>
                <c:pt idx="4">
                  <c:v>39.3</c:v>
                </c:pt>
                <c:pt idx="5">
                  <c:v>110.2</c:v>
                </c:pt>
                <c:pt idx="6">
                  <c:v>19.6</c:v>
                </c:pt>
                <c:pt idx="7">
                  <c:v>3.2</c:v>
                </c:pt>
              </c:numCache>
            </c:numRef>
          </c:val>
        </c:ser>
        <c:axId val="53795022"/>
        <c:axId val="14393151"/>
      </c:barChart>
      <c:catAx>
        <c:axId val="537950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42-1941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data!$C$7:$J$7</c:f>
              <c:numCache>
                <c:ptCount val="8"/>
                <c:pt idx="0">
                  <c:v>10</c:v>
                </c:pt>
                <c:pt idx="1">
                  <c:v>5</c:v>
                </c:pt>
                <c:pt idx="2">
                  <c:v>206</c:v>
                </c:pt>
                <c:pt idx="3">
                  <c:v>67</c:v>
                </c:pt>
                <c:pt idx="4">
                  <c:v>55</c:v>
                </c:pt>
                <c:pt idx="5">
                  <c:v>50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axId val="51765482"/>
        <c:axId val="63236155"/>
      </c:barChart>
      <c:catAx>
        <c:axId val="517654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data!$A$36:$B$36</c:f>
              <c:strCache>
                <c:ptCount val="1"/>
                <c:pt idx="0">
                  <c:v>1970/71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data!$C$36:$J$36</c:f>
              <c:numCache>
                <c:ptCount val="8"/>
                <c:pt idx="0">
                  <c:v>18.4</c:v>
                </c:pt>
                <c:pt idx="1">
                  <c:v>85.4</c:v>
                </c:pt>
                <c:pt idx="2">
                  <c:v>77.8</c:v>
                </c:pt>
                <c:pt idx="3">
                  <c:v>132.2</c:v>
                </c:pt>
                <c:pt idx="4">
                  <c:v>157.2</c:v>
                </c:pt>
                <c:pt idx="5">
                  <c:v>28.5</c:v>
                </c:pt>
                <c:pt idx="6">
                  <c:v>88</c:v>
                </c:pt>
                <c:pt idx="7">
                  <c:v>3.2</c:v>
                </c:pt>
              </c:numCache>
            </c:numRef>
          </c:val>
        </c:ser>
        <c:axId val="62429496"/>
        <c:axId val="24994553"/>
      </c:barChart>
      <c:catAx>
        <c:axId val="6242949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data!$A$37:$B$37</c:f>
              <c:strCache>
                <c:ptCount val="1"/>
                <c:pt idx="0">
                  <c:v>1971/72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data!$C$37:$J$37</c:f>
              <c:numCache>
                <c:ptCount val="8"/>
                <c:pt idx="0">
                  <c:v>9.1</c:v>
                </c:pt>
                <c:pt idx="1">
                  <c:v>84</c:v>
                </c:pt>
                <c:pt idx="2">
                  <c:v>185.1</c:v>
                </c:pt>
                <c:pt idx="3">
                  <c:v>108.8</c:v>
                </c:pt>
                <c:pt idx="4">
                  <c:v>153.8</c:v>
                </c:pt>
                <c:pt idx="5">
                  <c:v>105.1</c:v>
                </c:pt>
                <c:pt idx="6">
                  <c:v>16.5</c:v>
                </c:pt>
                <c:pt idx="7">
                  <c:v>6.2</c:v>
                </c:pt>
              </c:numCache>
            </c:numRef>
          </c:val>
        </c:ser>
        <c:axId val="23624386"/>
        <c:axId val="11292883"/>
      </c:barChart>
      <c:catAx>
        <c:axId val="236243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data!$A$38:$B$38</c:f>
              <c:strCache>
                <c:ptCount val="1"/>
                <c:pt idx="0">
                  <c:v>1972/73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data!$C$38:$J$38</c:f>
              <c:numCache>
                <c:ptCount val="8"/>
                <c:pt idx="0">
                  <c:v>6.2</c:v>
                </c:pt>
                <c:pt idx="1">
                  <c:v>97.8</c:v>
                </c:pt>
                <c:pt idx="2">
                  <c:v>78.8</c:v>
                </c:pt>
                <c:pt idx="3">
                  <c:v>146.8</c:v>
                </c:pt>
                <c:pt idx="4">
                  <c:v>22.2</c:v>
                </c:pt>
                <c:pt idx="5">
                  <c:v>55.9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data!$A$39:$B$39</c:f>
              <c:strCache>
                <c:ptCount val="1"/>
                <c:pt idx="0">
                  <c:v>1973/74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data!$C$39:$J$39</c:f>
              <c:numCache>
                <c:ptCount val="8"/>
                <c:pt idx="0">
                  <c:v>16.6</c:v>
                </c:pt>
                <c:pt idx="1">
                  <c:v>107.4</c:v>
                </c:pt>
                <c:pt idx="2">
                  <c:v>45.5</c:v>
                </c:pt>
                <c:pt idx="3">
                  <c:v>340</c:v>
                </c:pt>
                <c:pt idx="4">
                  <c:v>53.5</c:v>
                </c:pt>
                <c:pt idx="5">
                  <c:v>33.5</c:v>
                </c:pt>
                <c:pt idx="6">
                  <c:v>25.1</c:v>
                </c:pt>
                <c:pt idx="7">
                  <c:v>0.1</c:v>
                </c:pt>
              </c:numCache>
            </c:numRef>
          </c:val>
        </c:ser>
        <c:axId val="45230390"/>
        <c:axId val="4420327"/>
      </c:barChart>
      <c:catAx>
        <c:axId val="452303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data!$A$40:$B$40</c:f>
              <c:strCache>
                <c:ptCount val="1"/>
                <c:pt idx="0">
                  <c:v>1974/75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data!$C$40:$J$40</c:f>
              <c:numCache>
                <c:ptCount val="8"/>
                <c:pt idx="0">
                  <c:v>0.1</c:v>
                </c:pt>
                <c:pt idx="1">
                  <c:v>65.6</c:v>
                </c:pt>
                <c:pt idx="2">
                  <c:v>272.8</c:v>
                </c:pt>
                <c:pt idx="3">
                  <c:v>127.6</c:v>
                </c:pt>
                <c:pt idx="4">
                  <c:v>125.9</c:v>
                </c:pt>
                <c:pt idx="5">
                  <c:v>41.3</c:v>
                </c:pt>
                <c:pt idx="6">
                  <c:v>4.5</c:v>
                </c:pt>
                <c:pt idx="7">
                  <c:v>0.1</c:v>
                </c:pt>
              </c:numCache>
            </c:numRef>
          </c:val>
        </c:ser>
        <c:axId val="39782944"/>
        <c:axId val="22502177"/>
      </c:barChart>
      <c:catAx>
        <c:axId val="3978294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data!$A$41:$B$41</c:f>
              <c:strCache>
                <c:ptCount val="1"/>
                <c:pt idx="0">
                  <c:v>1975/76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data!$C$41:$J$41</c:f>
              <c:numCache>
                <c:ptCount val="8"/>
                <c:pt idx="0">
                  <c:v>6</c:v>
                </c:pt>
                <c:pt idx="1">
                  <c:v>33.4</c:v>
                </c:pt>
                <c:pt idx="2">
                  <c:v>143.7</c:v>
                </c:pt>
                <c:pt idx="3">
                  <c:v>69.5</c:v>
                </c:pt>
                <c:pt idx="4">
                  <c:v>109.5</c:v>
                </c:pt>
                <c:pt idx="5">
                  <c:v>60.4</c:v>
                </c:pt>
                <c:pt idx="6">
                  <c:v>13.1</c:v>
                </c:pt>
                <c:pt idx="7">
                  <c:v>0.1</c:v>
                </c:pt>
              </c:numCache>
            </c:numRef>
          </c:val>
        </c:ser>
        <c:axId val="1193002"/>
        <c:axId val="10737019"/>
      </c:barChart>
      <c:catAx>
        <c:axId val="11930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data!$A$42:$B$42</c:f>
              <c:strCache>
                <c:ptCount val="1"/>
                <c:pt idx="0">
                  <c:v>1976/77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data!$C$42:$J$42</c:f>
              <c:numCache>
                <c:ptCount val="8"/>
                <c:pt idx="0">
                  <c:v>55.9</c:v>
                </c:pt>
                <c:pt idx="1">
                  <c:v>165.2</c:v>
                </c:pt>
                <c:pt idx="2">
                  <c:v>93.3</c:v>
                </c:pt>
                <c:pt idx="3">
                  <c:v>116.1</c:v>
                </c:pt>
                <c:pt idx="4">
                  <c:v>37.2</c:v>
                </c:pt>
                <c:pt idx="5">
                  <c:v>153.7</c:v>
                </c:pt>
                <c:pt idx="6">
                  <c:v>81.8</c:v>
                </c:pt>
                <c:pt idx="7">
                  <c:v>0.8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data!$A$43:$B$43</c:f>
              <c:strCache>
                <c:ptCount val="1"/>
                <c:pt idx="0">
                  <c:v>1977/78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data!$C$43:$J$43</c:f>
              <c:numCache>
                <c:ptCount val="8"/>
                <c:pt idx="0">
                  <c:v>61.3</c:v>
                </c:pt>
                <c:pt idx="1">
                  <c:v>0.5</c:v>
                </c:pt>
                <c:pt idx="2">
                  <c:v>259.4</c:v>
                </c:pt>
                <c:pt idx="3">
                  <c:v>141.9</c:v>
                </c:pt>
                <c:pt idx="4">
                  <c:v>34.3</c:v>
                </c:pt>
                <c:pt idx="5">
                  <c:v>33.3</c:v>
                </c:pt>
                <c:pt idx="6">
                  <c:v>7.4</c:v>
                </c:pt>
                <c:pt idx="7">
                  <c:v>0.1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58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data!$A$44:$B$44</c:f>
              <c:strCache>
                <c:ptCount val="1"/>
                <c:pt idx="0">
                  <c:v>1978/79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data!$C$44:$J$44</c:f>
              <c:numCache>
                <c:ptCount val="8"/>
                <c:pt idx="0">
                  <c:v>4.5</c:v>
                </c:pt>
                <c:pt idx="1">
                  <c:v>35.1</c:v>
                </c:pt>
                <c:pt idx="2">
                  <c:v>128.2</c:v>
                </c:pt>
                <c:pt idx="3">
                  <c:v>74</c:v>
                </c:pt>
                <c:pt idx="4">
                  <c:v>36.1</c:v>
                </c:pt>
                <c:pt idx="5">
                  <c:v>26.6</c:v>
                </c:pt>
                <c:pt idx="6">
                  <c:v>3.9</c:v>
                </c:pt>
                <c:pt idx="7">
                  <c:v>3.6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data!$A$45:$B$45</c:f>
              <c:strCache>
                <c:ptCount val="1"/>
                <c:pt idx="0">
                  <c:v>1979/80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data!$C$45:$J$45</c:f>
              <c:numCache>
                <c:ptCount val="8"/>
                <c:pt idx="0">
                  <c:v>29.8</c:v>
                </c:pt>
                <c:pt idx="1">
                  <c:v>58</c:v>
                </c:pt>
                <c:pt idx="2">
                  <c:v>257.9</c:v>
                </c:pt>
                <c:pt idx="3">
                  <c:v>90.7</c:v>
                </c:pt>
                <c:pt idx="4">
                  <c:v>147.3</c:v>
                </c:pt>
                <c:pt idx="5">
                  <c:v>45.7</c:v>
                </c:pt>
                <c:pt idx="6">
                  <c:v>1.3</c:v>
                </c:pt>
                <c:pt idx="7">
                  <c:v>0.1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43-1942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data!$C$8:$J$8</c:f>
              <c:numCache>
                <c:ptCount val="8"/>
                <c:pt idx="0">
                  <c:v>150</c:v>
                </c:pt>
                <c:pt idx="1">
                  <c:v>99.2</c:v>
                </c:pt>
                <c:pt idx="2">
                  <c:v>32.4</c:v>
                </c:pt>
                <c:pt idx="3">
                  <c:v>230.4</c:v>
                </c:pt>
                <c:pt idx="4">
                  <c:v>153.7</c:v>
                </c:pt>
                <c:pt idx="5">
                  <c:v>78.7</c:v>
                </c:pt>
                <c:pt idx="6">
                  <c:v>78.1</c:v>
                </c:pt>
                <c:pt idx="7">
                  <c:v>0.1</c:v>
                </c:pt>
              </c:numCache>
            </c:numRef>
          </c:val>
        </c:ser>
        <c:axId val="32254484"/>
        <c:axId val="21854901"/>
      </c:barChart>
      <c:catAx>
        <c:axId val="322544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data!$A$46:$B$46</c:f>
              <c:strCache>
                <c:ptCount val="1"/>
                <c:pt idx="0">
                  <c:v>1980/81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data!$C$46:$J$46</c:f>
              <c:numCache>
                <c:ptCount val="8"/>
                <c:pt idx="0">
                  <c:v>18.2</c:v>
                </c:pt>
                <c:pt idx="1">
                  <c:v>5.3</c:v>
                </c:pt>
                <c:pt idx="2">
                  <c:v>148.1</c:v>
                </c:pt>
                <c:pt idx="3">
                  <c:v>239.8</c:v>
                </c:pt>
                <c:pt idx="4">
                  <c:v>96.5</c:v>
                </c:pt>
                <c:pt idx="5">
                  <c:v>43.5</c:v>
                </c:pt>
                <c:pt idx="6">
                  <c:v>39.4</c:v>
                </c:pt>
                <c:pt idx="7">
                  <c:v>0.1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data!$A$47:$B$47</c:f>
              <c:strCache>
                <c:ptCount val="1"/>
                <c:pt idx="0">
                  <c:v>1981/82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data!$C$47:$J$47</c:f>
              <c:numCache>
                <c:ptCount val="8"/>
                <c:pt idx="0">
                  <c:v>0.1</c:v>
                </c:pt>
                <c:pt idx="1">
                  <c:v>119.5</c:v>
                </c:pt>
                <c:pt idx="2">
                  <c:v>21.6</c:v>
                </c:pt>
                <c:pt idx="3">
                  <c:v>53.1</c:v>
                </c:pt>
                <c:pt idx="4">
                  <c:v>102.9</c:v>
                </c:pt>
                <c:pt idx="5">
                  <c:v>60.4</c:v>
                </c:pt>
                <c:pt idx="6">
                  <c:v>17.5</c:v>
                </c:pt>
                <c:pt idx="7">
                  <c:v>4.5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data!$A$48:$B$48</c:f>
              <c:strCache>
                <c:ptCount val="1"/>
                <c:pt idx="0">
                  <c:v>1982/83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data!$C$48:$J$48</c:f>
              <c:numCache>
                <c:ptCount val="8"/>
                <c:pt idx="0">
                  <c:v>0.1</c:v>
                </c:pt>
                <c:pt idx="1">
                  <c:v>168.8</c:v>
                </c:pt>
                <c:pt idx="2">
                  <c:v>146.1</c:v>
                </c:pt>
                <c:pt idx="3">
                  <c:v>147.4</c:v>
                </c:pt>
                <c:pt idx="4">
                  <c:v>169.2</c:v>
                </c:pt>
                <c:pt idx="5">
                  <c:v>115.4</c:v>
                </c:pt>
                <c:pt idx="6">
                  <c:v>5.3</c:v>
                </c:pt>
                <c:pt idx="7">
                  <c:v>1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data!$A$49:$B$49</c:f>
              <c:strCache>
                <c:ptCount val="1"/>
                <c:pt idx="0">
                  <c:v>1983/84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data!$C$49:$J$49</c:f>
              <c:numCache>
                <c:ptCount val="8"/>
                <c:pt idx="0">
                  <c:v>6.4</c:v>
                </c:pt>
                <c:pt idx="1">
                  <c:v>127.1</c:v>
                </c:pt>
                <c:pt idx="2">
                  <c:v>43.9</c:v>
                </c:pt>
                <c:pt idx="3">
                  <c:v>130.6</c:v>
                </c:pt>
                <c:pt idx="4">
                  <c:v>34.1</c:v>
                </c:pt>
                <c:pt idx="5">
                  <c:v>82.2</c:v>
                </c:pt>
                <c:pt idx="6">
                  <c:v>21.4</c:v>
                </c:pt>
                <c:pt idx="7">
                  <c:v>0.1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data!$A$50:$B$50</c:f>
              <c:strCache>
                <c:ptCount val="1"/>
                <c:pt idx="0">
                  <c:v>1984/85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data!$C$50:$J$50</c:f>
              <c:numCache>
                <c:ptCount val="8"/>
                <c:pt idx="0">
                  <c:v>8.1</c:v>
                </c:pt>
                <c:pt idx="1">
                  <c:v>44.4</c:v>
                </c:pt>
                <c:pt idx="2">
                  <c:v>76.1</c:v>
                </c:pt>
                <c:pt idx="3">
                  <c:v>70.8</c:v>
                </c:pt>
                <c:pt idx="4">
                  <c:v>110</c:v>
                </c:pt>
                <c:pt idx="5">
                  <c:v>2.1</c:v>
                </c:pt>
                <c:pt idx="6">
                  <c:v>33</c:v>
                </c:pt>
                <c:pt idx="7">
                  <c:v>0.8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data!$A$51:$B$51</c:f>
              <c:strCache>
                <c:ptCount val="1"/>
                <c:pt idx="0">
                  <c:v>1985/86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data!$C$51:$J$51</c:f>
              <c:numCache>
                <c:ptCount val="8"/>
                <c:pt idx="0">
                  <c:v>26.5</c:v>
                </c:pt>
                <c:pt idx="1">
                  <c:v>71</c:v>
                </c:pt>
                <c:pt idx="2">
                  <c:v>115</c:v>
                </c:pt>
                <c:pt idx="3">
                  <c:v>116</c:v>
                </c:pt>
                <c:pt idx="4">
                  <c:v>71.1</c:v>
                </c:pt>
                <c:pt idx="5">
                  <c:v>13.7</c:v>
                </c:pt>
                <c:pt idx="6">
                  <c:v>30.3</c:v>
                </c:pt>
                <c:pt idx="7">
                  <c:v>41</c:v>
                </c:pt>
              </c:numCache>
            </c:numRef>
          </c:val>
        </c:ser>
        <c:axId val="30983790"/>
        <c:axId val="10418655"/>
      </c:barChart>
      <c:catAx>
        <c:axId val="309837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data!$A$52:$B$52</c:f>
              <c:strCache>
                <c:ptCount val="1"/>
                <c:pt idx="0">
                  <c:v>1986/87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data!$C$52:$J$52</c:f>
              <c:numCache>
                <c:ptCount val="8"/>
                <c:pt idx="0">
                  <c:v>129.1</c:v>
                </c:pt>
                <c:pt idx="1">
                  <c:v>254</c:v>
                </c:pt>
                <c:pt idx="2">
                  <c:v>129</c:v>
                </c:pt>
                <c:pt idx="3">
                  <c:v>82.9</c:v>
                </c:pt>
                <c:pt idx="4">
                  <c:v>39.2</c:v>
                </c:pt>
                <c:pt idx="5">
                  <c:v>83.2</c:v>
                </c:pt>
                <c:pt idx="6">
                  <c:v>1.8</c:v>
                </c:pt>
                <c:pt idx="7">
                  <c:v>0.1</c:v>
                </c:pt>
              </c:numCache>
            </c:numRef>
          </c:val>
        </c:ser>
        <c:axId val="26659032"/>
        <c:axId val="38604697"/>
      </c:barChart>
      <c:catAx>
        <c:axId val="266590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data!$A$53:$B$53</c:f>
              <c:strCache>
                <c:ptCount val="1"/>
                <c:pt idx="0">
                  <c:v>1987/88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data!$C$53:$J$53</c:f>
              <c:numCache>
                <c:ptCount val="8"/>
                <c:pt idx="0">
                  <c:v>98.1</c:v>
                </c:pt>
                <c:pt idx="1">
                  <c:v>10.2</c:v>
                </c:pt>
                <c:pt idx="2">
                  <c:v>272.3</c:v>
                </c:pt>
                <c:pt idx="3">
                  <c:v>92.8</c:v>
                </c:pt>
                <c:pt idx="4">
                  <c:v>195.7</c:v>
                </c:pt>
                <c:pt idx="5">
                  <c:v>49.8</c:v>
                </c:pt>
                <c:pt idx="6">
                  <c:v>3</c:v>
                </c:pt>
                <c:pt idx="7">
                  <c:v>0.1</c:v>
                </c:pt>
              </c:numCache>
            </c:numRef>
          </c:val>
        </c:ser>
        <c:axId val="11897954"/>
        <c:axId val="39972723"/>
      </c:barChart>
      <c:catAx>
        <c:axId val="118979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data!$A$54:$B$54</c:f>
              <c:strCache>
                <c:ptCount val="1"/>
                <c:pt idx="0">
                  <c:v>1988/89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data!$C$54:$J$54</c:f>
              <c:numCache>
                <c:ptCount val="8"/>
                <c:pt idx="0">
                  <c:v>21.9</c:v>
                </c:pt>
                <c:pt idx="1">
                  <c:v>60</c:v>
                </c:pt>
                <c:pt idx="2">
                  <c:v>132.6</c:v>
                </c:pt>
                <c:pt idx="3">
                  <c:v>116.6</c:v>
                </c:pt>
                <c:pt idx="4">
                  <c:v>52.3</c:v>
                </c:pt>
                <c:pt idx="5">
                  <c:v>52.7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axId val="24210188"/>
        <c:axId val="16565101"/>
      </c:barChart>
      <c:catAx>
        <c:axId val="242101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data!$A$55:$B$55</c:f>
              <c:strCache>
                <c:ptCount val="1"/>
                <c:pt idx="0">
                  <c:v>1989/90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data!$C$55:$J$55</c:f>
              <c:numCache>
                <c:ptCount val="8"/>
                <c:pt idx="0">
                  <c:v>42</c:v>
                </c:pt>
                <c:pt idx="1">
                  <c:v>135.4</c:v>
                </c:pt>
                <c:pt idx="2">
                  <c:v>97.4</c:v>
                </c:pt>
                <c:pt idx="3">
                  <c:v>211.5</c:v>
                </c:pt>
                <c:pt idx="4">
                  <c:v>118.7</c:v>
                </c:pt>
                <c:pt idx="5">
                  <c:v>38.9</c:v>
                </c:pt>
                <c:pt idx="6">
                  <c:v>37.5</c:v>
                </c:pt>
                <c:pt idx="7">
                  <c:v>0.1</c:v>
                </c:pt>
              </c:numCache>
            </c:numRef>
          </c:val>
        </c:ser>
        <c:axId val="14868182"/>
        <c:axId val="66704775"/>
      </c:barChart>
      <c:catAx>
        <c:axId val="148681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44-1943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data!$C$9:$J$9</c:f>
              <c:numCache>
                <c:ptCount val="8"/>
                <c:pt idx="0">
                  <c:v>6</c:v>
                </c:pt>
                <c:pt idx="1">
                  <c:v>22</c:v>
                </c:pt>
                <c:pt idx="2">
                  <c:v>118</c:v>
                </c:pt>
                <c:pt idx="3">
                  <c:v>169</c:v>
                </c:pt>
                <c:pt idx="4">
                  <c:v>48</c:v>
                </c:pt>
                <c:pt idx="5">
                  <c:v>36</c:v>
                </c:pt>
                <c:pt idx="6">
                  <c:v>30</c:v>
                </c:pt>
                <c:pt idx="7">
                  <c:v>9</c:v>
                </c:pt>
              </c:numCache>
            </c:numRef>
          </c:val>
        </c:ser>
        <c:axId val="62476382"/>
        <c:axId val="25416527"/>
      </c:barChart>
      <c:catAx>
        <c:axId val="624763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data!$A$56:$B$56</c:f>
              <c:strCache>
                <c:ptCount val="1"/>
                <c:pt idx="0">
                  <c:v>1990/91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data!$C$56:$J$56</c:f>
              <c:numCache>
                <c:ptCount val="8"/>
                <c:pt idx="0">
                  <c:v>10.8</c:v>
                </c:pt>
                <c:pt idx="1">
                  <c:v>27</c:v>
                </c:pt>
                <c:pt idx="2">
                  <c:v>15.8</c:v>
                </c:pt>
                <c:pt idx="3">
                  <c:v>179.4</c:v>
                </c:pt>
                <c:pt idx="4">
                  <c:v>85.2</c:v>
                </c:pt>
                <c:pt idx="5">
                  <c:v>175.1</c:v>
                </c:pt>
                <c:pt idx="6">
                  <c:v>36.2</c:v>
                </c:pt>
                <c:pt idx="7">
                  <c:v>0.9</c:v>
                </c:pt>
              </c:numCache>
            </c:numRef>
          </c:val>
        </c:ser>
        <c:axId val="63472064"/>
        <c:axId val="34377665"/>
      </c:barChart>
      <c:catAx>
        <c:axId val="634720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data!$A$57:$B$57</c:f>
              <c:strCache>
                <c:ptCount val="1"/>
                <c:pt idx="0">
                  <c:v>1991/92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data!$C$57:$J$57</c:f>
              <c:numCache>
                <c:ptCount val="8"/>
                <c:pt idx="0">
                  <c:v>20.4</c:v>
                </c:pt>
                <c:pt idx="1">
                  <c:v>255.9</c:v>
                </c:pt>
                <c:pt idx="2">
                  <c:v>364.5</c:v>
                </c:pt>
                <c:pt idx="3">
                  <c:v>278.4</c:v>
                </c:pt>
                <c:pt idx="4">
                  <c:v>280.3</c:v>
                </c:pt>
                <c:pt idx="5">
                  <c:v>34.9</c:v>
                </c:pt>
                <c:pt idx="6">
                  <c:v>3.9</c:v>
                </c:pt>
                <c:pt idx="7">
                  <c:v>0.1</c:v>
                </c:pt>
              </c:numCache>
            </c:numRef>
          </c:val>
        </c:ser>
        <c:axId val="40963530"/>
        <c:axId val="33127451"/>
      </c:barChart>
      <c:catAx>
        <c:axId val="409635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data!$A$58:$B$58</c:f>
              <c:strCache>
                <c:ptCount val="1"/>
                <c:pt idx="0">
                  <c:v>1992/93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data!$C$58:$J$58</c:f>
              <c:numCache>
                <c:ptCount val="8"/>
                <c:pt idx="0">
                  <c:v>0.1</c:v>
                </c:pt>
                <c:pt idx="1">
                  <c:v>61</c:v>
                </c:pt>
                <c:pt idx="2">
                  <c:v>238.6</c:v>
                </c:pt>
                <c:pt idx="3">
                  <c:v>91.9</c:v>
                </c:pt>
                <c:pt idx="4">
                  <c:v>116.1</c:v>
                </c:pt>
                <c:pt idx="5">
                  <c:v>33.8</c:v>
                </c:pt>
                <c:pt idx="6">
                  <c:v>0.8</c:v>
                </c:pt>
                <c:pt idx="7">
                  <c:v>4.1</c:v>
                </c:pt>
              </c:numCache>
            </c:numRef>
          </c:val>
        </c:ser>
        <c:axId val="29711604"/>
        <c:axId val="66077845"/>
      </c:barChart>
      <c:catAx>
        <c:axId val="2971160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data!$A$59:$B$59</c:f>
              <c:strCache>
                <c:ptCount val="1"/>
                <c:pt idx="0">
                  <c:v>1993/94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data!$C$59:$J$59</c:f>
              <c:numCache>
                <c:ptCount val="8"/>
                <c:pt idx="0">
                  <c:v>11.6</c:v>
                </c:pt>
                <c:pt idx="1">
                  <c:v>23.1</c:v>
                </c:pt>
                <c:pt idx="2">
                  <c:v>12</c:v>
                </c:pt>
                <c:pt idx="3">
                  <c:v>195.8</c:v>
                </c:pt>
                <c:pt idx="4">
                  <c:v>83.6</c:v>
                </c:pt>
                <c:pt idx="5">
                  <c:v>102.9</c:v>
                </c:pt>
                <c:pt idx="6">
                  <c:v>4.2</c:v>
                </c:pt>
                <c:pt idx="7">
                  <c:v>0.2</c:v>
                </c:pt>
              </c:numCache>
            </c:numRef>
          </c:val>
        </c:ser>
        <c:axId val="57829694"/>
        <c:axId val="50705199"/>
      </c:barChart>
      <c:catAx>
        <c:axId val="578296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data!$A$60:$B$60</c:f>
              <c:strCache>
                <c:ptCount val="1"/>
                <c:pt idx="0">
                  <c:v>1994/95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data!$C$60:$J$60</c:f>
              <c:numCache>
                <c:ptCount val="8"/>
                <c:pt idx="0">
                  <c:v>43.1</c:v>
                </c:pt>
                <c:pt idx="1">
                  <c:v>376.2</c:v>
                </c:pt>
                <c:pt idx="2">
                  <c:v>200.3</c:v>
                </c:pt>
                <c:pt idx="3">
                  <c:v>59.7</c:v>
                </c:pt>
                <c:pt idx="4">
                  <c:v>187.5</c:v>
                </c:pt>
                <c:pt idx="5">
                  <c:v>18.6</c:v>
                </c:pt>
                <c:pt idx="6">
                  <c:v>10.4</c:v>
                </c:pt>
                <c:pt idx="7">
                  <c:v>0.1</c:v>
                </c:pt>
              </c:numCache>
            </c:numRef>
          </c:val>
        </c:ser>
        <c:axId val="53693608"/>
        <c:axId val="13480425"/>
      </c:barChart>
      <c:catAx>
        <c:axId val="536936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data!$A$61:$B$61</c:f>
              <c:strCache>
                <c:ptCount val="1"/>
                <c:pt idx="0">
                  <c:v>1995/96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data!$C$61:$J$61</c:f>
              <c:numCache>
                <c:ptCount val="8"/>
                <c:pt idx="0">
                  <c:v>0.3</c:v>
                </c:pt>
                <c:pt idx="1">
                  <c:v>54.9</c:v>
                </c:pt>
                <c:pt idx="2">
                  <c:v>66.9</c:v>
                </c:pt>
                <c:pt idx="3">
                  <c:v>198.7</c:v>
                </c:pt>
                <c:pt idx="4">
                  <c:v>35.2</c:v>
                </c:pt>
                <c:pt idx="5">
                  <c:v>113.7</c:v>
                </c:pt>
                <c:pt idx="6">
                  <c:v>19.8</c:v>
                </c:pt>
                <c:pt idx="7">
                  <c:v>0.5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data!$A$62:$B$62</c:f>
              <c:strCache>
                <c:ptCount val="1"/>
                <c:pt idx="0">
                  <c:v>1996/97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data!$C$62:$J$62</c:f>
              <c:numCache>
                <c:ptCount val="8"/>
                <c:pt idx="0">
                  <c:v>45.3</c:v>
                </c:pt>
                <c:pt idx="1">
                  <c:v>18.4</c:v>
                </c:pt>
                <c:pt idx="2">
                  <c:v>82.7</c:v>
                </c:pt>
                <c:pt idx="3">
                  <c:v>90.8</c:v>
                </c:pt>
                <c:pt idx="4">
                  <c:v>158.9</c:v>
                </c:pt>
                <c:pt idx="5">
                  <c:v>144.8</c:v>
                </c:pt>
                <c:pt idx="6">
                  <c:v>5.4</c:v>
                </c:pt>
                <c:pt idx="7">
                  <c:v>9.6</c:v>
                </c:pt>
              </c:numCache>
            </c:numRef>
          </c:val>
        </c:ser>
        <c:axId val="29335772"/>
        <c:axId val="62695357"/>
      </c:barChart>
      <c:catAx>
        <c:axId val="293357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data!$A$63:$B$63</c:f>
              <c:strCache>
                <c:ptCount val="1"/>
                <c:pt idx="0">
                  <c:v>1997/98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data!$C$63:$J$63</c:f>
              <c:numCache>
                <c:ptCount val="8"/>
                <c:pt idx="0">
                  <c:v>11.8</c:v>
                </c:pt>
                <c:pt idx="1">
                  <c:v>87.6</c:v>
                </c:pt>
                <c:pt idx="2">
                  <c:v>123.1</c:v>
                </c:pt>
                <c:pt idx="3">
                  <c:v>169.2</c:v>
                </c:pt>
                <c:pt idx="4">
                  <c:v>80.1</c:v>
                </c:pt>
                <c:pt idx="5">
                  <c:v>19.6</c:v>
                </c:pt>
                <c:pt idx="6">
                  <c:v>6.5</c:v>
                </c:pt>
                <c:pt idx="7">
                  <c:v>8.2</c:v>
                </c:pt>
              </c:numCache>
            </c:numRef>
          </c:val>
        </c:ser>
        <c:axId val="27387302"/>
        <c:axId val="45159127"/>
      </c:barChart>
      <c:catAx>
        <c:axId val="273873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7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data!$A$64:$B$64</c:f>
              <c:strCache>
                <c:ptCount val="1"/>
                <c:pt idx="0">
                  <c:v>1998/99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data!$C$64:$J$64</c:f>
              <c:numCache>
                <c:ptCount val="8"/>
                <c:pt idx="0">
                  <c:v>13.5</c:v>
                </c:pt>
                <c:pt idx="1">
                  <c:v>40.3</c:v>
                </c:pt>
                <c:pt idx="2">
                  <c:v>84.2</c:v>
                </c:pt>
                <c:pt idx="3">
                  <c:v>24.1</c:v>
                </c:pt>
                <c:pt idx="4">
                  <c:v>52.1</c:v>
                </c:pt>
                <c:pt idx="5">
                  <c:v>17.1</c:v>
                </c:pt>
                <c:pt idx="6">
                  <c:v>4.8</c:v>
                </c:pt>
                <c:pt idx="7">
                  <c:v>0.5</c:v>
                </c:pt>
              </c:numCache>
            </c:numRef>
          </c:val>
        </c:ser>
        <c:axId val="3778960"/>
        <c:axId val="34010641"/>
      </c:barChart>
      <c:catAx>
        <c:axId val="37789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8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data!$A$65:$B$65</c:f>
              <c:strCache>
                <c:ptCount val="1"/>
                <c:pt idx="0">
                  <c:v>1999/00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data!$C$65:$J$65</c:f>
              <c:numCache>
                <c:ptCount val="8"/>
                <c:pt idx="1">
                  <c:v>8.3</c:v>
                </c:pt>
                <c:pt idx="2">
                  <c:v>32.7</c:v>
                </c:pt>
                <c:pt idx="3">
                  <c:v>381.6</c:v>
                </c:pt>
                <c:pt idx="4">
                  <c:v>53.3</c:v>
                </c:pt>
                <c:pt idx="5">
                  <c:v>49.3</c:v>
                </c:pt>
                <c:pt idx="6">
                  <c:v>0.8</c:v>
                </c:pt>
                <c:pt idx="7">
                  <c:v>0.8</c:v>
                </c:pt>
              </c:numCache>
            </c:numRef>
          </c:val>
        </c:ser>
        <c:axId val="37660314"/>
        <c:axId val="3398507"/>
      </c:barChart>
      <c:catAx>
        <c:axId val="3766031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6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1944/45 - גשם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data!$A$10:$B$10</c:f>
              <c:strCache>
                <c:ptCount val="1"/>
                <c:pt idx="0">
                  <c:v>1944/45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data!$C$10:$J$10</c:f>
              <c:numCache>
                <c:ptCount val="8"/>
                <c:pt idx="0">
                  <c:v>52</c:v>
                </c:pt>
                <c:pt idx="1">
                  <c:v>243</c:v>
                </c:pt>
                <c:pt idx="2">
                  <c:v>405</c:v>
                </c:pt>
                <c:pt idx="3">
                  <c:v>117.5</c:v>
                </c:pt>
                <c:pt idx="4">
                  <c:v>132</c:v>
                </c:pt>
                <c:pt idx="5">
                  <c:v>39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axId val="27422152"/>
        <c:axId val="45472777"/>
      </c:barChart>
      <c:catAx>
        <c:axId val="274221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5472777"/>
        <c:crosses val="autoZero"/>
        <c:auto val="1"/>
        <c:lblOffset val="100"/>
        <c:noMultiLvlLbl val="0"/>
      </c:catAx>
      <c:valAx>
        <c:axId val="454727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2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data!$A$66:$B$66</c:f>
              <c:strCache>
                <c:ptCount val="1"/>
                <c:pt idx="0">
                  <c:v>2000/01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data!$C$66:$J$66</c:f>
              <c:numCache>
                <c:ptCount val="8"/>
                <c:pt idx="0">
                  <c:v>198.2</c:v>
                </c:pt>
                <c:pt idx="1">
                  <c:v>23.4</c:v>
                </c:pt>
                <c:pt idx="2">
                  <c:v>144.2</c:v>
                </c:pt>
                <c:pt idx="3">
                  <c:v>55.2</c:v>
                </c:pt>
                <c:pt idx="4">
                  <c:v>100.6</c:v>
                </c:pt>
                <c:pt idx="5">
                  <c:v>4.8</c:v>
                </c:pt>
                <c:pt idx="6">
                  <c:v>1.2</c:v>
                </c:pt>
                <c:pt idx="7">
                  <c:v>8.4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data!$A$67:$B$67</c:f>
              <c:strCache>
                <c:ptCount val="1"/>
                <c:pt idx="0">
                  <c:v>2001/02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data!$C$67:$J$67</c:f>
              <c:numCache>
                <c:ptCount val="8"/>
                <c:pt idx="0">
                  <c:v>163.7</c:v>
                </c:pt>
                <c:pt idx="1">
                  <c:v>141.3</c:v>
                </c:pt>
                <c:pt idx="2">
                  <c:v>89.8</c:v>
                </c:pt>
                <c:pt idx="3">
                  <c:v>120.1</c:v>
                </c:pt>
                <c:pt idx="4">
                  <c:v>43.3</c:v>
                </c:pt>
                <c:pt idx="5">
                  <c:v>65.5</c:v>
                </c:pt>
                <c:pt idx="6">
                  <c:v>39.6</c:v>
                </c:pt>
                <c:pt idx="7">
                  <c:v>0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 2002/03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data!$C$68:$J$68</c:f>
              <c:numCache>
                <c:ptCount val="8"/>
                <c:pt idx="0">
                  <c:v>22.8</c:v>
                </c:pt>
                <c:pt idx="1">
                  <c:v>18.2</c:v>
                </c:pt>
                <c:pt idx="2">
                  <c:v>162.4</c:v>
                </c:pt>
                <c:pt idx="3">
                  <c:v>110.2</c:v>
                </c:pt>
                <c:pt idx="4">
                  <c:v>196.9</c:v>
                </c:pt>
                <c:pt idx="5">
                  <c:v>129.5</c:v>
                </c:pt>
                <c:pt idx="6">
                  <c:v>29</c:v>
                </c:pt>
                <c:pt idx="7">
                  <c:v>1.3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גשם 2003/4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data!$C$69:$J$69</c:f>
              <c:numCache>
                <c:ptCount val="8"/>
                <c:pt idx="0">
                  <c:v>1.5</c:v>
                </c:pt>
                <c:pt idx="1">
                  <c:v>43.3</c:v>
                </c:pt>
                <c:pt idx="2">
                  <c:v>109.6</c:v>
                </c:pt>
                <c:pt idx="3">
                  <c:v>243.3</c:v>
                </c:pt>
                <c:pt idx="4">
                  <c:v>68</c:v>
                </c:pt>
                <c:pt idx="5">
                  <c:v>22.7</c:v>
                </c:pt>
                <c:pt idx="6">
                  <c:v>8.8</c:v>
                </c:pt>
                <c:pt idx="7">
                  <c:v>0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[ממ]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1945/46 - גשם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data!$A$11:$B$11</c:f>
              <c:strCache>
                <c:ptCount val="1"/>
                <c:pt idx="0">
                  <c:v>1945/46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data!$C$11:$J$11</c:f>
              <c:numCache>
                <c:ptCount val="8"/>
                <c:pt idx="0">
                  <c:v>7</c:v>
                </c:pt>
                <c:pt idx="1">
                  <c:v>93</c:v>
                </c:pt>
                <c:pt idx="2">
                  <c:v>131</c:v>
                </c:pt>
                <c:pt idx="3">
                  <c:v>28</c:v>
                </c:pt>
                <c:pt idx="4">
                  <c:v>132</c:v>
                </c:pt>
                <c:pt idx="5">
                  <c:v>52</c:v>
                </c:pt>
                <c:pt idx="6">
                  <c:v>0.1</c:v>
                </c:pt>
                <c:pt idx="7">
                  <c:v>10</c:v>
                </c:pt>
              </c:numCache>
            </c:numRef>
          </c:val>
        </c:ser>
        <c:axId val="6601810"/>
        <c:axId val="59416291"/>
      </c:barChart>
      <c:catAx>
        <c:axId val="66018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auto val="1"/>
        <c:lblOffset val="100"/>
        <c:noMultiLvlLbl val="0"/>
      </c:catAx>
      <c:valAx>
        <c:axId val="594162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1946/47 - גשם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data!$A$12:$B$12</c:f>
              <c:strCache>
                <c:ptCount val="1"/>
                <c:pt idx="0">
                  <c:v>1946/47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data!$C$12:$J$12</c:f>
              <c:numCache>
                <c:ptCount val="8"/>
                <c:pt idx="0">
                  <c:v>0.1</c:v>
                </c:pt>
                <c:pt idx="1">
                  <c:v>3</c:v>
                </c:pt>
                <c:pt idx="2">
                  <c:v>120</c:v>
                </c:pt>
                <c:pt idx="3">
                  <c:v>105</c:v>
                </c:pt>
                <c:pt idx="4">
                  <c:v>19</c:v>
                </c:pt>
                <c:pt idx="5">
                  <c:v>46</c:v>
                </c:pt>
                <c:pt idx="6">
                  <c:v>16</c:v>
                </c:pt>
                <c:pt idx="7">
                  <c:v>0.1</c:v>
                </c:pt>
              </c:numCache>
            </c:numRef>
          </c:val>
        </c:ser>
        <c:axId val="64984572"/>
        <c:axId val="47990237"/>
      </c:barChart>
      <c:catAx>
        <c:axId val="649845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7990237"/>
        <c:crosses val="autoZero"/>
        <c:auto val="1"/>
        <c:lblOffset val="100"/>
        <c:noMultiLvlLbl val="0"/>
      </c:catAx>
      <c:valAx>
        <c:axId val="4799023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1947/48 - גשם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data!$A$13:$B$13</c:f>
              <c:strCache>
                <c:ptCount val="1"/>
                <c:pt idx="0">
                  <c:v>1947/48  - גשם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data!$C$4:$J$4</c:f>
              <c:strCache>
                <c:ptCount val="8"/>
                <c:pt idx="0">
                  <c:v>אוקטובר</c:v>
                </c:pt>
                <c:pt idx="1">
                  <c:v>נובמבר</c:v>
                </c:pt>
                <c:pt idx="2">
                  <c:v>דצמבר</c:v>
                </c:pt>
                <c:pt idx="3">
                  <c:v>ינואר</c:v>
                </c:pt>
                <c:pt idx="4">
                  <c:v>פברואר</c:v>
                </c:pt>
                <c:pt idx="5">
                  <c:v>מרץ</c:v>
                </c:pt>
                <c:pt idx="6">
                  <c:v>אפריל</c:v>
                </c:pt>
                <c:pt idx="7">
                  <c:v>מאי</c:v>
                </c:pt>
              </c:strCache>
            </c:strRef>
          </c:cat>
          <c:val>
            <c:numRef>
              <c:f>data!$C$13:$J$13</c:f>
              <c:numCache>
                <c:ptCount val="8"/>
                <c:pt idx="0">
                  <c:v>6</c:v>
                </c:pt>
                <c:pt idx="1">
                  <c:v>41</c:v>
                </c:pt>
                <c:pt idx="2">
                  <c:v>26</c:v>
                </c:pt>
                <c:pt idx="3">
                  <c:v>108</c:v>
                </c:pt>
                <c:pt idx="4">
                  <c:v>139</c:v>
                </c:pt>
                <c:pt idx="5">
                  <c:v>131</c:v>
                </c:pt>
                <c:pt idx="6">
                  <c:v>6</c:v>
                </c:pt>
                <c:pt idx="7">
                  <c:v>0.1</c:v>
                </c:pt>
              </c:numCache>
            </c:numRef>
          </c:val>
        </c:ser>
        <c:axId val="29258950"/>
        <c:axId val="62003959"/>
      </c:barChart>
      <c:catAx>
        <c:axId val="292589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כמות גשם (ממ)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5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chart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chart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תרשים1"/>
  <sheetViews>
    <sheetView tabSelected="1"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תרשים10"/>
  <sheetViews>
    <sheetView workbookViewId="0" zoomScale="7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תרשים11"/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תרשים12"/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תרשים13"/>
  <sheetViews>
    <sheetView workbookViewId="0" zoomScale="75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תרשים14"/>
  <sheetViews>
    <sheetView workbookViewId="0" zoomScale="7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תרשים15"/>
  <sheetViews>
    <sheetView workbookViewId="0" zoomScale="7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תרשים3"/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תרשים4"/>
  <sheetViews>
    <sheetView workbookViewId="0" zoomScale="75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תרשים5"/>
  <sheetViews>
    <sheetView workbookViewId="0" zoomScale="75"/>
  </sheetViews>
  <pageMargins left="0.75" right="0.75" top="1" bottom="1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תרשים16"/>
  <sheetViews>
    <sheetView workbookViewId="0" zoomScale="75"/>
  </sheetViews>
  <pageMargins left="0.75" right="0.75" top="1" bottom="1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תרשים6"/>
  <sheetViews>
    <sheetView workbookViewId="0" zoomScale="75"/>
  </sheetViews>
  <pageMargins left="0.75" right="0.75" top="1" bottom="1" header="0.5" footer="0.5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תרשים7"/>
  <sheetViews>
    <sheetView workbookViewId="0" zoomScale="7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תרשים8"/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תרשים9"/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-weather.tk/" TargetMode="External" /><Relationship Id="rId3" Type="http://schemas.openxmlformats.org/officeDocument/2006/relationships/hyperlink" Target="http://m-weather.tk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0.1315</cdr:y>
    </cdr:from>
    <cdr:to>
      <cdr:x>0.652</cdr:x>
      <cdr:y>0.3095</cdr:y>
    </cdr:to>
    <cdr:pic>
      <cdr:nvPicPr>
        <cdr:cNvPr id="1" name="Picture 1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19475" y="771525"/>
          <a:ext cx="2238375" cy="1057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0.506</cdr:x>
      <cdr:y>0.64725</cdr:y>
    </cdr:from>
    <cdr:to>
      <cdr:x>0.506</cdr:x>
      <cdr:y>0.64725</cdr:y>
    </cdr:to>
    <cdr:sp>
      <cdr:nvSpPr>
        <cdr:cNvPr id="2" name="Shape 1"/>
        <cdr:cNvSpPr txBox="1">
          <a:spLocks noChangeArrowheads="1"/>
        </cdr:cNvSpPr>
      </cdr:nvSpPr>
      <cdr:spPr>
        <a:xfrm>
          <a:off x="4381500" y="383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V69"/>
  <sheetViews>
    <sheetView showOutlineSymbols="0" view="pageBreakPreview" zoomScale="75" zoomScaleNormal="75" zoomScaleSheetLayoutView="75" workbookViewId="0" topLeftCell="A1">
      <selection activeCell="I2" sqref="I2"/>
    </sheetView>
  </sheetViews>
  <sheetFormatPr defaultColWidth="9.140625" defaultRowHeight="12.75"/>
  <cols>
    <col min="1" max="1" width="8.140625" style="0" customWidth="1"/>
    <col min="2" max="2" width="7.00390625" style="0" customWidth="1"/>
    <col min="3" max="3" width="9.421875" style="0" customWidth="1"/>
    <col min="10" max="10" width="11.140625" style="0" customWidth="1"/>
    <col min="15" max="15" width="11.140625" style="0" customWidth="1"/>
  </cols>
  <sheetData>
    <row r="2" spans="5:20" ht="18">
      <c r="E2" s="1">
        <v>1940</v>
      </c>
      <c r="F2" s="1">
        <v>2004</v>
      </c>
      <c r="G2" s="3" t="s">
        <v>0</v>
      </c>
      <c r="H2" s="3" t="s">
        <v>1</v>
      </c>
      <c r="S2" s="2" t="s">
        <v>2</v>
      </c>
      <c r="T2" s="2" t="s">
        <v>1</v>
      </c>
    </row>
    <row r="3" ht="12" customHeight="1"/>
    <row r="4" spans="3:22" ht="12.75"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6" t="s">
        <v>12</v>
      </c>
      <c r="M4" s="6" t="s">
        <v>13</v>
      </c>
      <c r="O4" s="4" t="s">
        <v>3</v>
      </c>
      <c r="P4" s="4" t="s">
        <v>4</v>
      </c>
      <c r="Q4" s="4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</row>
    <row r="5" ht="12.75">
      <c r="L5" s="7"/>
    </row>
    <row r="6" spans="1:22" s="8" customFormat="1" ht="12.75">
      <c r="A6" s="8" t="s">
        <v>14</v>
      </c>
      <c r="B6" s="9" t="s">
        <v>15</v>
      </c>
      <c r="C6" s="10">
        <v>28</v>
      </c>
      <c r="D6" s="10">
        <v>96.8</v>
      </c>
      <c r="E6" s="10">
        <v>176</v>
      </c>
      <c r="F6" s="10">
        <v>74.1</v>
      </c>
      <c r="G6" s="10">
        <v>94.5</v>
      </c>
      <c r="H6" s="10">
        <v>117.5</v>
      </c>
      <c r="I6" s="10">
        <v>1.7</v>
      </c>
      <c r="J6" s="10">
        <v>0.1</v>
      </c>
      <c r="K6" s="10">
        <f aca="true" t="shared" si="0" ref="K6:K37">SUM(C6:J6)</f>
        <v>588.7</v>
      </c>
      <c r="L6" s="11"/>
      <c r="O6" s="12">
        <f aca="true" t="shared" si="1" ref="O6:O37">SUM(C6)</f>
        <v>28</v>
      </c>
      <c r="P6" s="12">
        <f aca="true" t="shared" si="2" ref="P6:P37">SUM(C6:D6)</f>
        <v>124.8</v>
      </c>
      <c r="Q6" s="12">
        <f aca="true" t="shared" si="3" ref="Q6:Q37">SUM(C6:E6)</f>
        <v>300.8</v>
      </c>
      <c r="R6" s="12">
        <f aca="true" t="shared" si="4" ref="R6:R37">SUM(C6:F6)</f>
        <v>374.9</v>
      </c>
      <c r="S6" s="12">
        <f aca="true" t="shared" si="5" ref="S6:S37">SUM(C6:G6)</f>
        <v>469.4</v>
      </c>
      <c r="T6" s="12">
        <f aca="true" t="shared" si="6" ref="T6:T37">SUM(C6:H6)</f>
        <v>586.9</v>
      </c>
      <c r="U6" s="12">
        <f aca="true" t="shared" si="7" ref="U6:U37">SUM(C6:I6)</f>
        <v>588.6</v>
      </c>
      <c r="V6" s="12">
        <f aca="true" t="shared" si="8" ref="V6:V37">SUM(C6:J6)</f>
        <v>588.7</v>
      </c>
    </row>
    <row r="7" spans="1:22" s="13" customFormat="1" ht="12.75">
      <c r="A7" s="13" t="s">
        <v>16</v>
      </c>
      <c r="B7" s="13" t="s">
        <v>15</v>
      </c>
      <c r="C7" s="13">
        <v>10</v>
      </c>
      <c r="D7" s="13">
        <v>5</v>
      </c>
      <c r="E7" s="13">
        <v>206</v>
      </c>
      <c r="F7" s="13">
        <v>67</v>
      </c>
      <c r="G7" s="13">
        <v>55</v>
      </c>
      <c r="H7" s="13">
        <v>50</v>
      </c>
      <c r="I7" s="13">
        <v>0.1</v>
      </c>
      <c r="J7" s="13">
        <v>0.1</v>
      </c>
      <c r="K7" s="13">
        <f t="shared" si="0"/>
        <v>393.20000000000005</v>
      </c>
      <c r="O7" s="14">
        <f t="shared" si="1"/>
        <v>10</v>
      </c>
      <c r="P7" s="14">
        <f t="shared" si="2"/>
        <v>15</v>
      </c>
      <c r="Q7" s="14">
        <f t="shared" si="3"/>
        <v>221</v>
      </c>
      <c r="R7" s="14">
        <f t="shared" si="4"/>
        <v>288</v>
      </c>
      <c r="S7" s="14">
        <f t="shared" si="5"/>
        <v>343</v>
      </c>
      <c r="T7" s="14">
        <f t="shared" si="6"/>
        <v>393</v>
      </c>
      <c r="U7" s="14">
        <f t="shared" si="7"/>
        <v>393.1</v>
      </c>
      <c r="V7" s="14">
        <f t="shared" si="8"/>
        <v>393.20000000000005</v>
      </c>
    </row>
    <row r="8" spans="1:22" s="8" customFormat="1" ht="12.75">
      <c r="A8" s="8" t="s">
        <v>17</v>
      </c>
      <c r="B8" s="9" t="s">
        <v>15</v>
      </c>
      <c r="C8" s="11">
        <v>150</v>
      </c>
      <c r="D8" s="11">
        <v>99.2</v>
      </c>
      <c r="E8" s="11">
        <v>32.4</v>
      </c>
      <c r="F8" s="11">
        <v>230.4</v>
      </c>
      <c r="G8" s="11">
        <v>153.7</v>
      </c>
      <c r="H8" s="11">
        <v>78.7</v>
      </c>
      <c r="I8" s="11">
        <v>78.1</v>
      </c>
      <c r="J8" s="11">
        <v>0.1</v>
      </c>
      <c r="K8" s="15">
        <f t="shared" si="0"/>
        <v>822.6000000000001</v>
      </c>
      <c r="L8" s="11"/>
      <c r="O8" s="12">
        <f t="shared" si="1"/>
        <v>150</v>
      </c>
      <c r="P8" s="12">
        <f t="shared" si="2"/>
        <v>249.2</v>
      </c>
      <c r="Q8" s="12">
        <f t="shared" si="3"/>
        <v>281.59999999999997</v>
      </c>
      <c r="R8" s="12">
        <f t="shared" si="4"/>
        <v>512</v>
      </c>
      <c r="S8" s="12">
        <f t="shared" si="5"/>
        <v>665.7</v>
      </c>
      <c r="T8" s="12">
        <f t="shared" si="6"/>
        <v>744.4000000000001</v>
      </c>
      <c r="U8" s="12">
        <f t="shared" si="7"/>
        <v>822.5000000000001</v>
      </c>
      <c r="V8" s="12">
        <f t="shared" si="8"/>
        <v>822.6000000000001</v>
      </c>
    </row>
    <row r="9" spans="1:22" s="13" customFormat="1" ht="13.5" customHeight="1">
      <c r="A9" s="13" t="s">
        <v>18</v>
      </c>
      <c r="B9" s="13" t="s">
        <v>15</v>
      </c>
      <c r="C9" s="13">
        <v>6</v>
      </c>
      <c r="D9" s="13">
        <v>22</v>
      </c>
      <c r="E9" s="13">
        <v>118</v>
      </c>
      <c r="F9" s="13">
        <v>169</v>
      </c>
      <c r="G9" s="13">
        <v>48</v>
      </c>
      <c r="H9" s="13">
        <v>36</v>
      </c>
      <c r="I9" s="13">
        <v>30</v>
      </c>
      <c r="J9" s="13">
        <v>9</v>
      </c>
      <c r="K9" s="13">
        <f t="shared" si="0"/>
        <v>438</v>
      </c>
      <c r="O9" s="14">
        <f t="shared" si="1"/>
        <v>6</v>
      </c>
      <c r="P9" s="14">
        <f t="shared" si="2"/>
        <v>28</v>
      </c>
      <c r="Q9" s="14">
        <f t="shared" si="3"/>
        <v>146</v>
      </c>
      <c r="R9" s="14">
        <f t="shared" si="4"/>
        <v>315</v>
      </c>
      <c r="S9" s="14">
        <f t="shared" si="5"/>
        <v>363</v>
      </c>
      <c r="T9" s="14">
        <f t="shared" si="6"/>
        <v>399</v>
      </c>
      <c r="U9" s="14">
        <f t="shared" si="7"/>
        <v>429</v>
      </c>
      <c r="V9" s="14">
        <f t="shared" si="8"/>
        <v>438</v>
      </c>
    </row>
    <row r="10" spans="1:22" ht="12.75">
      <c r="A10" s="8" t="s">
        <v>19</v>
      </c>
      <c r="B10" s="9" t="s">
        <v>15</v>
      </c>
      <c r="C10" s="8">
        <v>52</v>
      </c>
      <c r="D10" s="8">
        <v>243</v>
      </c>
      <c r="E10" s="8">
        <v>405</v>
      </c>
      <c r="F10" s="8">
        <v>117.5</v>
      </c>
      <c r="G10" s="8">
        <v>132</v>
      </c>
      <c r="H10" s="8">
        <v>39</v>
      </c>
      <c r="I10" s="8">
        <v>7</v>
      </c>
      <c r="J10" s="8">
        <v>10</v>
      </c>
      <c r="K10" s="8">
        <f t="shared" si="0"/>
        <v>1005.5</v>
      </c>
      <c r="L10" s="8"/>
      <c r="M10" s="8">
        <v>46</v>
      </c>
      <c r="N10" s="8"/>
      <c r="O10" s="12">
        <f t="shared" si="1"/>
        <v>52</v>
      </c>
      <c r="P10" s="12">
        <f t="shared" si="2"/>
        <v>295</v>
      </c>
      <c r="Q10" s="12">
        <f t="shared" si="3"/>
        <v>700</v>
      </c>
      <c r="R10" s="12">
        <f t="shared" si="4"/>
        <v>817.5</v>
      </c>
      <c r="S10" s="12">
        <f t="shared" si="5"/>
        <v>949.5</v>
      </c>
      <c r="T10" s="12">
        <f t="shared" si="6"/>
        <v>988.5</v>
      </c>
      <c r="U10" s="12">
        <f t="shared" si="7"/>
        <v>995.5</v>
      </c>
      <c r="V10" s="12">
        <f t="shared" si="8"/>
        <v>1005.5</v>
      </c>
    </row>
    <row r="11" spans="1:22" s="13" customFormat="1" ht="12.75">
      <c r="A11" s="13" t="s">
        <v>20</v>
      </c>
      <c r="B11" s="16" t="s">
        <v>15</v>
      </c>
      <c r="C11" s="17">
        <v>7</v>
      </c>
      <c r="D11" s="17">
        <v>93</v>
      </c>
      <c r="E11" s="17">
        <v>131</v>
      </c>
      <c r="F11" s="17">
        <v>28</v>
      </c>
      <c r="G11" s="17">
        <v>132</v>
      </c>
      <c r="H11" s="17">
        <v>52</v>
      </c>
      <c r="I11" s="17">
        <v>0.1</v>
      </c>
      <c r="J11" s="17">
        <v>10</v>
      </c>
      <c r="K11" s="18">
        <f t="shared" si="0"/>
        <v>453.1</v>
      </c>
      <c r="L11" s="17"/>
      <c r="M11" s="13">
        <v>42</v>
      </c>
      <c r="O11" s="14">
        <f t="shared" si="1"/>
        <v>7</v>
      </c>
      <c r="P11" s="14">
        <f t="shared" si="2"/>
        <v>100</v>
      </c>
      <c r="Q11" s="14">
        <f t="shared" si="3"/>
        <v>231</v>
      </c>
      <c r="R11" s="14">
        <f t="shared" si="4"/>
        <v>259</v>
      </c>
      <c r="S11" s="14">
        <f t="shared" si="5"/>
        <v>391</v>
      </c>
      <c r="T11" s="14">
        <f t="shared" si="6"/>
        <v>443</v>
      </c>
      <c r="U11" s="14">
        <f t="shared" si="7"/>
        <v>443.1</v>
      </c>
      <c r="V11" s="14">
        <f t="shared" si="8"/>
        <v>453.1</v>
      </c>
    </row>
    <row r="12" spans="1:22" s="8" customFormat="1" ht="12.75">
      <c r="A12" s="8" t="s">
        <v>21</v>
      </c>
      <c r="B12" s="9" t="s">
        <v>15</v>
      </c>
      <c r="C12" s="11">
        <v>0.1</v>
      </c>
      <c r="D12" s="11">
        <v>3</v>
      </c>
      <c r="E12" s="11">
        <v>120</v>
      </c>
      <c r="F12" s="11">
        <v>105</v>
      </c>
      <c r="G12" s="11">
        <v>19</v>
      </c>
      <c r="H12" s="11">
        <v>46</v>
      </c>
      <c r="I12" s="11">
        <v>16</v>
      </c>
      <c r="J12" s="11">
        <v>0.1</v>
      </c>
      <c r="K12" s="15">
        <f t="shared" si="0"/>
        <v>309.20000000000005</v>
      </c>
      <c r="L12" s="11"/>
      <c r="M12" s="8">
        <v>47</v>
      </c>
      <c r="O12" s="12">
        <f t="shared" si="1"/>
        <v>0.1</v>
      </c>
      <c r="P12" s="12">
        <f t="shared" si="2"/>
        <v>3.1</v>
      </c>
      <c r="Q12" s="12">
        <f t="shared" si="3"/>
        <v>123.1</v>
      </c>
      <c r="R12" s="12">
        <f t="shared" si="4"/>
        <v>228.1</v>
      </c>
      <c r="S12" s="12">
        <f t="shared" si="5"/>
        <v>247.1</v>
      </c>
      <c r="T12" s="12">
        <f t="shared" si="6"/>
        <v>293.1</v>
      </c>
      <c r="U12" s="12">
        <f t="shared" si="7"/>
        <v>309.1</v>
      </c>
      <c r="V12" s="12">
        <f t="shared" si="8"/>
        <v>309.20000000000005</v>
      </c>
    </row>
    <row r="13" spans="1:22" s="13" customFormat="1" ht="12.75">
      <c r="A13" s="13" t="s">
        <v>22</v>
      </c>
      <c r="B13" s="16" t="s">
        <v>15</v>
      </c>
      <c r="C13" s="17">
        <v>6</v>
      </c>
      <c r="D13" s="17">
        <v>41</v>
      </c>
      <c r="E13" s="17">
        <v>26</v>
      </c>
      <c r="F13" s="17">
        <v>108</v>
      </c>
      <c r="G13" s="17">
        <v>139</v>
      </c>
      <c r="H13" s="17">
        <v>131</v>
      </c>
      <c r="I13" s="17">
        <v>6</v>
      </c>
      <c r="J13" s="17">
        <v>0.1</v>
      </c>
      <c r="K13" s="18">
        <f t="shared" si="0"/>
        <v>457.1</v>
      </c>
      <c r="L13" s="17"/>
      <c r="M13" s="13">
        <v>84</v>
      </c>
      <c r="O13" s="14">
        <f t="shared" si="1"/>
        <v>6</v>
      </c>
      <c r="P13" s="14">
        <f t="shared" si="2"/>
        <v>47</v>
      </c>
      <c r="Q13" s="14">
        <f t="shared" si="3"/>
        <v>73</v>
      </c>
      <c r="R13" s="14">
        <f t="shared" si="4"/>
        <v>181</v>
      </c>
      <c r="S13" s="14">
        <f t="shared" si="5"/>
        <v>320</v>
      </c>
      <c r="T13" s="14">
        <f t="shared" si="6"/>
        <v>451</v>
      </c>
      <c r="U13" s="14">
        <f t="shared" si="7"/>
        <v>457</v>
      </c>
      <c r="V13" s="14">
        <f t="shared" si="8"/>
        <v>457.1</v>
      </c>
    </row>
    <row r="14" spans="1:22" s="8" customFormat="1" ht="12.75">
      <c r="A14" s="8" t="s">
        <v>23</v>
      </c>
      <c r="B14" s="9" t="s">
        <v>15</v>
      </c>
      <c r="C14" s="11">
        <v>0.1</v>
      </c>
      <c r="D14" s="11">
        <v>115</v>
      </c>
      <c r="E14" s="11">
        <v>204</v>
      </c>
      <c r="F14" s="11">
        <v>104</v>
      </c>
      <c r="G14" s="11">
        <v>116</v>
      </c>
      <c r="H14" s="11">
        <v>60</v>
      </c>
      <c r="I14" s="11">
        <v>80</v>
      </c>
      <c r="J14" s="11">
        <v>2</v>
      </c>
      <c r="K14" s="15">
        <f t="shared" si="0"/>
        <v>681.1</v>
      </c>
      <c r="L14" s="11"/>
      <c r="M14" s="8">
        <v>67</v>
      </c>
      <c r="O14" s="12">
        <f t="shared" si="1"/>
        <v>0.1</v>
      </c>
      <c r="P14" s="12">
        <f t="shared" si="2"/>
        <v>115.1</v>
      </c>
      <c r="Q14" s="12">
        <f t="shared" si="3"/>
        <v>319.1</v>
      </c>
      <c r="R14" s="12">
        <f t="shared" si="4"/>
        <v>423.1</v>
      </c>
      <c r="S14" s="12">
        <f t="shared" si="5"/>
        <v>539.1</v>
      </c>
      <c r="T14" s="12">
        <f t="shared" si="6"/>
        <v>599.1</v>
      </c>
      <c r="U14" s="12">
        <f t="shared" si="7"/>
        <v>679.1</v>
      </c>
      <c r="V14" s="12">
        <f t="shared" si="8"/>
        <v>681.1</v>
      </c>
    </row>
    <row r="15" spans="1:22" s="13" customFormat="1" ht="12.75">
      <c r="A15" s="13" t="s">
        <v>24</v>
      </c>
      <c r="B15" s="16" t="s">
        <v>15</v>
      </c>
      <c r="C15" s="17">
        <v>12</v>
      </c>
      <c r="D15" s="17">
        <v>25.5</v>
      </c>
      <c r="E15" s="17">
        <v>375</v>
      </c>
      <c r="F15" s="17">
        <v>195</v>
      </c>
      <c r="G15" s="17">
        <v>89</v>
      </c>
      <c r="H15" s="17">
        <v>50</v>
      </c>
      <c r="I15" s="17">
        <v>2</v>
      </c>
      <c r="J15" s="17">
        <v>10</v>
      </c>
      <c r="K15" s="18">
        <f t="shared" si="0"/>
        <v>758.5</v>
      </c>
      <c r="L15" s="17"/>
      <c r="M15" s="13">
        <v>40</v>
      </c>
      <c r="O15" s="14">
        <f t="shared" si="1"/>
        <v>12</v>
      </c>
      <c r="P15" s="14">
        <f t="shared" si="2"/>
        <v>37.5</v>
      </c>
      <c r="Q15" s="14">
        <f t="shared" si="3"/>
        <v>412.5</v>
      </c>
      <c r="R15" s="14">
        <f t="shared" si="4"/>
        <v>607.5</v>
      </c>
      <c r="S15" s="14">
        <f t="shared" si="5"/>
        <v>696.5</v>
      </c>
      <c r="T15" s="14">
        <f t="shared" si="6"/>
        <v>746.5</v>
      </c>
      <c r="U15" s="14">
        <f t="shared" si="7"/>
        <v>748.5</v>
      </c>
      <c r="V15" s="14">
        <f t="shared" si="8"/>
        <v>758.5</v>
      </c>
    </row>
    <row r="16" spans="1:22" s="8" customFormat="1" ht="12.75">
      <c r="A16" s="8" t="s">
        <v>25</v>
      </c>
      <c r="B16" s="9" t="s">
        <v>15</v>
      </c>
      <c r="C16" s="11">
        <v>16</v>
      </c>
      <c r="D16" s="11">
        <v>41</v>
      </c>
      <c r="E16" s="11">
        <v>55</v>
      </c>
      <c r="F16" s="11">
        <v>74</v>
      </c>
      <c r="G16" s="11">
        <v>71</v>
      </c>
      <c r="H16" s="11">
        <v>32</v>
      </c>
      <c r="I16" s="11">
        <v>0.1</v>
      </c>
      <c r="J16" s="11">
        <v>0.1</v>
      </c>
      <c r="K16" s="15">
        <f t="shared" si="0"/>
        <v>289.20000000000005</v>
      </c>
      <c r="L16" s="11"/>
      <c r="M16" s="8">
        <v>63</v>
      </c>
      <c r="O16" s="12">
        <f t="shared" si="1"/>
        <v>16</v>
      </c>
      <c r="P16" s="12">
        <f t="shared" si="2"/>
        <v>57</v>
      </c>
      <c r="Q16" s="12">
        <f t="shared" si="3"/>
        <v>112</v>
      </c>
      <c r="R16" s="12">
        <f t="shared" si="4"/>
        <v>186</v>
      </c>
      <c r="S16" s="12">
        <f t="shared" si="5"/>
        <v>257</v>
      </c>
      <c r="T16" s="12">
        <f t="shared" si="6"/>
        <v>289</v>
      </c>
      <c r="U16" s="12">
        <f t="shared" si="7"/>
        <v>289.1</v>
      </c>
      <c r="V16" s="12">
        <f t="shared" si="8"/>
        <v>289.20000000000005</v>
      </c>
    </row>
    <row r="17" spans="1:22" s="13" customFormat="1" ht="12.75">
      <c r="A17" s="13" t="s">
        <v>26</v>
      </c>
      <c r="B17" s="16" t="s">
        <v>15</v>
      </c>
      <c r="C17" s="17">
        <v>10.5</v>
      </c>
      <c r="D17" s="17">
        <v>129</v>
      </c>
      <c r="E17" s="17">
        <v>299</v>
      </c>
      <c r="F17" s="17">
        <v>148</v>
      </c>
      <c r="G17" s="17">
        <v>104</v>
      </c>
      <c r="H17" s="17">
        <v>50</v>
      </c>
      <c r="I17" s="17">
        <v>0.1</v>
      </c>
      <c r="J17" s="17">
        <v>0.1</v>
      </c>
      <c r="K17" s="18">
        <f t="shared" si="0"/>
        <v>740.7</v>
      </c>
      <c r="L17" s="17">
        <f>AVERAGE(K6:K17)</f>
        <v>578.075</v>
      </c>
      <c r="M17" s="13">
        <v>60</v>
      </c>
      <c r="O17" s="14">
        <f t="shared" si="1"/>
        <v>10.5</v>
      </c>
      <c r="P17" s="14">
        <f t="shared" si="2"/>
        <v>139.5</v>
      </c>
      <c r="Q17" s="14">
        <f t="shared" si="3"/>
        <v>438.5</v>
      </c>
      <c r="R17" s="14">
        <f t="shared" si="4"/>
        <v>586.5</v>
      </c>
      <c r="S17" s="14">
        <f t="shared" si="5"/>
        <v>690.5</v>
      </c>
      <c r="T17" s="14">
        <f t="shared" si="6"/>
        <v>740.5</v>
      </c>
      <c r="U17" s="14">
        <f t="shared" si="7"/>
        <v>740.6</v>
      </c>
      <c r="V17" s="14">
        <f t="shared" si="8"/>
        <v>740.7</v>
      </c>
    </row>
    <row r="18" spans="1:22" s="8" customFormat="1" ht="12.75">
      <c r="A18" s="8" t="s">
        <v>27</v>
      </c>
      <c r="B18" s="9" t="s">
        <v>15</v>
      </c>
      <c r="C18" s="11">
        <v>15</v>
      </c>
      <c r="D18" s="11">
        <v>64.5</v>
      </c>
      <c r="E18" s="11">
        <v>68</v>
      </c>
      <c r="F18" s="11">
        <v>249</v>
      </c>
      <c r="G18" s="11">
        <v>81.6</v>
      </c>
      <c r="H18" s="11">
        <v>123</v>
      </c>
      <c r="I18" s="11">
        <v>13.5</v>
      </c>
      <c r="J18" s="11">
        <v>2</v>
      </c>
      <c r="K18" s="15">
        <f t="shared" si="0"/>
        <v>616.6</v>
      </c>
      <c r="L18" s="11"/>
      <c r="M18" s="8">
        <v>53</v>
      </c>
      <c r="O18" s="12">
        <f t="shared" si="1"/>
        <v>15</v>
      </c>
      <c r="P18" s="12">
        <f t="shared" si="2"/>
        <v>79.5</v>
      </c>
      <c r="Q18" s="12">
        <f t="shared" si="3"/>
        <v>147.5</v>
      </c>
      <c r="R18" s="12">
        <f t="shared" si="4"/>
        <v>396.5</v>
      </c>
      <c r="S18" s="12">
        <f t="shared" si="5"/>
        <v>478.1</v>
      </c>
      <c r="T18" s="12">
        <f t="shared" si="6"/>
        <v>601.1</v>
      </c>
      <c r="U18" s="12">
        <f t="shared" si="7"/>
        <v>614.6</v>
      </c>
      <c r="V18" s="12">
        <f t="shared" si="8"/>
        <v>616.6</v>
      </c>
    </row>
    <row r="19" spans="1:22" s="13" customFormat="1" ht="12.75">
      <c r="A19" s="13" t="s">
        <v>28</v>
      </c>
      <c r="B19" s="16" t="s">
        <v>15</v>
      </c>
      <c r="C19" s="17">
        <v>0.1</v>
      </c>
      <c r="D19" s="17">
        <v>159</v>
      </c>
      <c r="E19" s="17">
        <v>155</v>
      </c>
      <c r="F19" s="17">
        <v>91</v>
      </c>
      <c r="G19" s="17">
        <v>89</v>
      </c>
      <c r="H19" s="17">
        <v>15</v>
      </c>
      <c r="I19" s="17">
        <v>18</v>
      </c>
      <c r="J19" s="17">
        <v>0.1</v>
      </c>
      <c r="K19" s="18">
        <f t="shared" si="0"/>
        <v>527.2</v>
      </c>
      <c r="L19" s="17"/>
      <c r="M19" s="13">
        <v>42</v>
      </c>
      <c r="O19" s="14">
        <f t="shared" si="1"/>
        <v>0.1</v>
      </c>
      <c r="P19" s="14">
        <f t="shared" si="2"/>
        <v>159.1</v>
      </c>
      <c r="Q19" s="14">
        <f t="shared" si="3"/>
        <v>314.1</v>
      </c>
      <c r="R19" s="14">
        <f t="shared" si="4"/>
        <v>405.1</v>
      </c>
      <c r="S19" s="14">
        <f t="shared" si="5"/>
        <v>494.1</v>
      </c>
      <c r="T19" s="14">
        <f t="shared" si="6"/>
        <v>509.1</v>
      </c>
      <c r="U19" s="14">
        <f t="shared" si="7"/>
        <v>527.1</v>
      </c>
      <c r="V19" s="14">
        <f t="shared" si="8"/>
        <v>527.2</v>
      </c>
    </row>
    <row r="20" spans="1:22" s="8" customFormat="1" ht="12.75">
      <c r="A20" s="8" t="s">
        <v>29</v>
      </c>
      <c r="B20" s="9" t="s">
        <v>15</v>
      </c>
      <c r="C20" s="11">
        <v>12</v>
      </c>
      <c r="D20" s="11">
        <v>110.5</v>
      </c>
      <c r="E20" s="11">
        <v>299.5</v>
      </c>
      <c r="F20" s="11">
        <v>35.2</v>
      </c>
      <c r="G20" s="11">
        <v>24.5</v>
      </c>
      <c r="H20" s="11">
        <v>54.8</v>
      </c>
      <c r="I20" s="11">
        <v>10</v>
      </c>
      <c r="J20" s="11">
        <v>1.8</v>
      </c>
      <c r="K20" s="15">
        <f t="shared" si="0"/>
        <v>548.3</v>
      </c>
      <c r="L20" s="11"/>
      <c r="M20" s="8">
        <v>63</v>
      </c>
      <c r="O20" s="12">
        <f t="shared" si="1"/>
        <v>12</v>
      </c>
      <c r="P20" s="12">
        <f t="shared" si="2"/>
        <v>122.5</v>
      </c>
      <c r="Q20" s="12">
        <f t="shared" si="3"/>
        <v>422</v>
      </c>
      <c r="R20" s="12">
        <f t="shared" si="4"/>
        <v>457.2</v>
      </c>
      <c r="S20" s="12">
        <f t="shared" si="5"/>
        <v>481.7</v>
      </c>
      <c r="T20" s="12">
        <f t="shared" si="6"/>
        <v>536.5</v>
      </c>
      <c r="U20" s="12">
        <f t="shared" si="7"/>
        <v>546.5</v>
      </c>
      <c r="V20" s="12">
        <f t="shared" si="8"/>
        <v>548.3</v>
      </c>
    </row>
    <row r="21" spans="1:22" s="13" customFormat="1" ht="12.75">
      <c r="A21" s="13" t="s">
        <v>30</v>
      </c>
      <c r="B21" s="16" t="s">
        <v>15</v>
      </c>
      <c r="C21" s="17">
        <v>14</v>
      </c>
      <c r="D21" s="17">
        <v>220</v>
      </c>
      <c r="E21" s="17">
        <v>208.3</v>
      </c>
      <c r="F21" s="17">
        <v>94.3</v>
      </c>
      <c r="G21" s="17">
        <v>22.5</v>
      </c>
      <c r="H21" s="17">
        <v>42</v>
      </c>
      <c r="I21" s="17">
        <v>16.5</v>
      </c>
      <c r="J21" s="17">
        <v>6.5</v>
      </c>
      <c r="K21" s="18">
        <f t="shared" si="0"/>
        <v>624.1</v>
      </c>
      <c r="L21" s="17"/>
      <c r="M21" s="13">
        <v>48</v>
      </c>
      <c r="O21" s="14">
        <f t="shared" si="1"/>
        <v>14</v>
      </c>
      <c r="P21" s="14">
        <f t="shared" si="2"/>
        <v>234</v>
      </c>
      <c r="Q21" s="14">
        <f t="shared" si="3"/>
        <v>442.3</v>
      </c>
      <c r="R21" s="14">
        <f t="shared" si="4"/>
        <v>536.6</v>
      </c>
      <c r="S21" s="14">
        <f t="shared" si="5"/>
        <v>559.1</v>
      </c>
      <c r="T21" s="14">
        <f t="shared" si="6"/>
        <v>601.1</v>
      </c>
      <c r="U21" s="14">
        <f t="shared" si="7"/>
        <v>617.6</v>
      </c>
      <c r="V21" s="14">
        <f t="shared" si="8"/>
        <v>624.1</v>
      </c>
    </row>
    <row r="22" spans="1:22" s="8" customFormat="1" ht="12.75">
      <c r="A22" s="8" t="s">
        <v>31</v>
      </c>
      <c r="B22" s="9" t="s">
        <v>15</v>
      </c>
      <c r="C22" s="11">
        <v>2</v>
      </c>
      <c r="D22" s="11">
        <v>2.5</v>
      </c>
      <c r="E22" s="11">
        <v>133.7</v>
      </c>
      <c r="F22" s="11">
        <v>137.8</v>
      </c>
      <c r="G22" s="11">
        <v>113.8</v>
      </c>
      <c r="H22" s="11">
        <v>128.5</v>
      </c>
      <c r="I22" s="11">
        <v>9</v>
      </c>
      <c r="J22" s="11">
        <v>0.1</v>
      </c>
      <c r="K22" s="15">
        <f t="shared" si="0"/>
        <v>527.4</v>
      </c>
      <c r="L22" s="11"/>
      <c r="M22" s="8">
        <v>50</v>
      </c>
      <c r="O22" s="12">
        <f t="shared" si="1"/>
        <v>2</v>
      </c>
      <c r="P22" s="12">
        <f t="shared" si="2"/>
        <v>4.5</v>
      </c>
      <c r="Q22" s="12">
        <f t="shared" si="3"/>
        <v>138.2</v>
      </c>
      <c r="R22" s="12">
        <f t="shared" si="4"/>
        <v>276</v>
      </c>
      <c r="S22" s="12">
        <f t="shared" si="5"/>
        <v>389.8</v>
      </c>
      <c r="T22" s="12">
        <f t="shared" si="6"/>
        <v>518.3</v>
      </c>
      <c r="U22" s="12">
        <f t="shared" si="7"/>
        <v>527.3</v>
      </c>
      <c r="V22" s="12">
        <f t="shared" si="8"/>
        <v>527.4</v>
      </c>
    </row>
    <row r="23" spans="1:22" s="13" customFormat="1" ht="12.75">
      <c r="A23" s="13" t="s">
        <v>32</v>
      </c>
      <c r="B23" s="16" t="s">
        <v>15</v>
      </c>
      <c r="C23" s="17">
        <v>52.8</v>
      </c>
      <c r="D23" s="17">
        <v>96.4</v>
      </c>
      <c r="E23" s="17">
        <v>249.9</v>
      </c>
      <c r="F23" s="17">
        <v>300.6</v>
      </c>
      <c r="G23" s="17">
        <v>13.5</v>
      </c>
      <c r="H23" s="17">
        <v>3.7</v>
      </c>
      <c r="I23" s="17">
        <v>4.1</v>
      </c>
      <c r="J23" s="17">
        <v>0.1</v>
      </c>
      <c r="K23" s="18">
        <f t="shared" si="0"/>
        <v>721.1000000000001</v>
      </c>
      <c r="L23" s="17"/>
      <c r="M23" s="13">
        <v>58</v>
      </c>
      <c r="O23" s="14">
        <f t="shared" si="1"/>
        <v>52.8</v>
      </c>
      <c r="P23" s="14">
        <f t="shared" si="2"/>
        <v>149.2</v>
      </c>
      <c r="Q23" s="14">
        <f t="shared" si="3"/>
        <v>399.1</v>
      </c>
      <c r="R23" s="14">
        <f t="shared" si="4"/>
        <v>699.7</v>
      </c>
      <c r="S23" s="14">
        <f t="shared" si="5"/>
        <v>713.2</v>
      </c>
      <c r="T23" s="14">
        <f t="shared" si="6"/>
        <v>716.9000000000001</v>
      </c>
      <c r="U23" s="14">
        <f t="shared" si="7"/>
        <v>721.0000000000001</v>
      </c>
      <c r="V23" s="14">
        <f t="shared" si="8"/>
        <v>721.1000000000001</v>
      </c>
    </row>
    <row r="24" spans="1:22" s="8" customFormat="1" ht="12.75">
      <c r="A24" s="8" t="s">
        <v>33</v>
      </c>
      <c r="B24" s="9" t="s">
        <v>15</v>
      </c>
      <c r="C24" s="11">
        <v>0.1</v>
      </c>
      <c r="D24" s="11">
        <v>0.1</v>
      </c>
      <c r="E24" s="11">
        <v>50.9</v>
      </c>
      <c r="F24" s="11">
        <v>148</v>
      </c>
      <c r="G24" s="11">
        <v>151.3</v>
      </c>
      <c r="H24" s="11">
        <v>12</v>
      </c>
      <c r="I24" s="11">
        <v>2</v>
      </c>
      <c r="J24" s="11">
        <v>0.1</v>
      </c>
      <c r="K24" s="15">
        <f t="shared" si="0"/>
        <v>364.5</v>
      </c>
      <c r="L24" s="11"/>
      <c r="M24" s="8">
        <v>47</v>
      </c>
      <c r="O24" s="12">
        <f t="shared" si="1"/>
        <v>0.1</v>
      </c>
      <c r="P24" s="12">
        <f t="shared" si="2"/>
        <v>0.2</v>
      </c>
      <c r="Q24" s="12">
        <f t="shared" si="3"/>
        <v>51.1</v>
      </c>
      <c r="R24" s="12">
        <f t="shared" si="4"/>
        <v>199.1</v>
      </c>
      <c r="S24" s="12">
        <f t="shared" si="5"/>
        <v>350.4</v>
      </c>
      <c r="T24" s="12">
        <f t="shared" si="6"/>
        <v>362.4</v>
      </c>
      <c r="U24" s="12">
        <f t="shared" si="7"/>
        <v>364.4</v>
      </c>
      <c r="V24" s="12">
        <f t="shared" si="8"/>
        <v>364.5</v>
      </c>
    </row>
    <row r="25" spans="1:22" s="13" customFormat="1" ht="12.75">
      <c r="A25" s="13" t="s">
        <v>34</v>
      </c>
      <c r="B25" s="16" t="s">
        <v>15</v>
      </c>
      <c r="C25" s="17">
        <v>16.1</v>
      </c>
      <c r="D25" s="17">
        <v>36.7</v>
      </c>
      <c r="E25" s="17">
        <v>28.7</v>
      </c>
      <c r="F25" s="17">
        <v>367.1</v>
      </c>
      <c r="G25" s="17">
        <v>54.8</v>
      </c>
      <c r="H25" s="17">
        <v>96.7</v>
      </c>
      <c r="I25" s="17">
        <v>12.5</v>
      </c>
      <c r="J25" s="17">
        <v>90.1</v>
      </c>
      <c r="K25" s="18">
        <f t="shared" si="0"/>
        <v>702.7</v>
      </c>
      <c r="L25" s="17"/>
      <c r="M25" s="13">
        <v>59</v>
      </c>
      <c r="O25" s="14">
        <f t="shared" si="1"/>
        <v>16.1</v>
      </c>
      <c r="P25" s="14">
        <f t="shared" si="2"/>
        <v>52.800000000000004</v>
      </c>
      <c r="Q25" s="14">
        <f t="shared" si="3"/>
        <v>81.5</v>
      </c>
      <c r="R25" s="14">
        <f t="shared" si="4"/>
        <v>448.6</v>
      </c>
      <c r="S25" s="14">
        <f t="shared" si="5"/>
        <v>503.40000000000003</v>
      </c>
      <c r="T25" s="14">
        <f t="shared" si="6"/>
        <v>600.1</v>
      </c>
      <c r="U25" s="14">
        <f t="shared" si="7"/>
        <v>612.6</v>
      </c>
      <c r="V25" s="14">
        <f t="shared" si="8"/>
        <v>702.7</v>
      </c>
    </row>
    <row r="26" spans="1:22" s="8" customFormat="1" ht="12.75">
      <c r="A26" s="8" t="s">
        <v>35</v>
      </c>
      <c r="B26" s="9" t="s">
        <v>15</v>
      </c>
      <c r="C26" s="11">
        <v>0.1</v>
      </c>
      <c r="D26" s="11">
        <v>131.3</v>
      </c>
      <c r="E26" s="11">
        <v>51</v>
      </c>
      <c r="F26" s="11">
        <v>133.9</v>
      </c>
      <c r="G26" s="11">
        <v>172.4</v>
      </c>
      <c r="H26" s="11">
        <v>17.8</v>
      </c>
      <c r="I26" s="11">
        <v>21.1</v>
      </c>
      <c r="J26" s="11">
        <v>28.1</v>
      </c>
      <c r="K26" s="15">
        <f t="shared" si="0"/>
        <v>555.7</v>
      </c>
      <c r="L26" s="11"/>
      <c r="M26" s="8">
        <v>55</v>
      </c>
      <c r="O26" s="12">
        <f t="shared" si="1"/>
        <v>0.1</v>
      </c>
      <c r="P26" s="12">
        <f t="shared" si="2"/>
        <v>131.4</v>
      </c>
      <c r="Q26" s="12">
        <f t="shared" si="3"/>
        <v>182.4</v>
      </c>
      <c r="R26" s="12">
        <f t="shared" si="4"/>
        <v>316.3</v>
      </c>
      <c r="S26" s="12">
        <f t="shared" si="5"/>
        <v>488.70000000000005</v>
      </c>
      <c r="T26" s="12">
        <f t="shared" si="6"/>
        <v>506.50000000000006</v>
      </c>
      <c r="U26" s="12">
        <f t="shared" si="7"/>
        <v>527.6</v>
      </c>
      <c r="V26" s="12">
        <f t="shared" si="8"/>
        <v>555.7</v>
      </c>
    </row>
    <row r="27" spans="1:22" s="13" customFormat="1" ht="12.75">
      <c r="A27" s="13" t="s">
        <v>36</v>
      </c>
      <c r="B27" s="16" t="s">
        <v>15</v>
      </c>
      <c r="C27" s="17">
        <v>4.2</v>
      </c>
      <c r="D27" s="17">
        <v>24.9</v>
      </c>
      <c r="E27" s="17">
        <v>334.7</v>
      </c>
      <c r="F27" s="17">
        <v>225.3</v>
      </c>
      <c r="G27" s="17">
        <v>72</v>
      </c>
      <c r="H27" s="17">
        <v>0.3</v>
      </c>
      <c r="I27" s="17">
        <v>22.4</v>
      </c>
      <c r="J27" s="17">
        <v>0.1</v>
      </c>
      <c r="K27" s="18">
        <f t="shared" si="0"/>
        <v>683.9</v>
      </c>
      <c r="L27" s="17">
        <f>AVERAGE(K19:K28)</f>
        <v>572.3799999999999</v>
      </c>
      <c r="M27" s="13">
        <v>52</v>
      </c>
      <c r="O27" s="14">
        <f t="shared" si="1"/>
        <v>4.2</v>
      </c>
      <c r="P27" s="14">
        <f t="shared" si="2"/>
        <v>29.099999999999998</v>
      </c>
      <c r="Q27" s="14">
        <f t="shared" si="3"/>
        <v>363.8</v>
      </c>
      <c r="R27" s="14">
        <f t="shared" si="4"/>
        <v>589.1</v>
      </c>
      <c r="S27" s="14">
        <f t="shared" si="5"/>
        <v>661.1</v>
      </c>
      <c r="T27" s="14">
        <f t="shared" si="6"/>
        <v>661.4</v>
      </c>
      <c r="U27" s="14">
        <f t="shared" si="7"/>
        <v>683.8</v>
      </c>
      <c r="V27" s="14">
        <f t="shared" si="8"/>
        <v>683.9</v>
      </c>
    </row>
    <row r="28" spans="1:22" s="8" customFormat="1" ht="12.75">
      <c r="A28" s="8" t="s">
        <v>37</v>
      </c>
      <c r="B28" s="9" t="s">
        <v>15</v>
      </c>
      <c r="C28" s="11">
        <v>37.9</v>
      </c>
      <c r="D28" s="11">
        <v>0.1</v>
      </c>
      <c r="E28" s="11">
        <v>212</v>
      </c>
      <c r="F28" s="11">
        <v>84.9</v>
      </c>
      <c r="G28" s="11">
        <v>79.7</v>
      </c>
      <c r="H28" s="11">
        <v>22.2</v>
      </c>
      <c r="I28" s="11">
        <v>21.5</v>
      </c>
      <c r="J28" s="11">
        <v>10.6</v>
      </c>
      <c r="K28" s="15">
        <f t="shared" si="0"/>
        <v>468.9</v>
      </c>
      <c r="L28" s="11"/>
      <c r="M28" s="8">
        <v>72</v>
      </c>
      <c r="O28" s="12">
        <f t="shared" si="1"/>
        <v>37.9</v>
      </c>
      <c r="P28" s="12">
        <f t="shared" si="2"/>
        <v>38</v>
      </c>
      <c r="Q28" s="12">
        <f t="shared" si="3"/>
        <v>250</v>
      </c>
      <c r="R28" s="12">
        <f t="shared" si="4"/>
        <v>334.9</v>
      </c>
      <c r="S28" s="12">
        <f t="shared" si="5"/>
        <v>414.59999999999997</v>
      </c>
      <c r="T28" s="12">
        <f t="shared" si="6"/>
        <v>436.79999999999995</v>
      </c>
      <c r="U28" s="12">
        <f t="shared" si="7"/>
        <v>458.29999999999995</v>
      </c>
      <c r="V28" s="12">
        <f t="shared" si="8"/>
        <v>468.9</v>
      </c>
    </row>
    <row r="29" spans="1:22" s="13" customFormat="1" ht="12.75">
      <c r="A29" s="13" t="s">
        <v>38</v>
      </c>
      <c r="B29" s="16" t="s">
        <v>15</v>
      </c>
      <c r="C29" s="17">
        <v>69.4</v>
      </c>
      <c r="D29" s="17">
        <v>50.2</v>
      </c>
      <c r="E29" s="17">
        <v>112.4</v>
      </c>
      <c r="F29" s="17">
        <v>90.4</v>
      </c>
      <c r="G29" s="17">
        <v>191.6</v>
      </c>
      <c r="H29" s="17">
        <v>62.5</v>
      </c>
      <c r="I29" s="17">
        <v>26.3</v>
      </c>
      <c r="J29" s="17">
        <v>0.1</v>
      </c>
      <c r="K29" s="18">
        <f t="shared" si="0"/>
        <v>602.9</v>
      </c>
      <c r="L29" s="17"/>
      <c r="M29" s="13">
        <v>68</v>
      </c>
      <c r="O29" s="14">
        <f t="shared" si="1"/>
        <v>69.4</v>
      </c>
      <c r="P29" s="14">
        <f t="shared" si="2"/>
        <v>119.60000000000001</v>
      </c>
      <c r="Q29" s="14">
        <f t="shared" si="3"/>
        <v>232</v>
      </c>
      <c r="R29" s="14">
        <f t="shared" si="4"/>
        <v>322.4</v>
      </c>
      <c r="S29" s="14">
        <f t="shared" si="5"/>
        <v>514</v>
      </c>
      <c r="T29" s="14">
        <f t="shared" si="6"/>
        <v>576.5</v>
      </c>
      <c r="U29" s="14">
        <f t="shared" si="7"/>
        <v>602.8</v>
      </c>
      <c r="V29" s="14">
        <f t="shared" si="8"/>
        <v>602.9</v>
      </c>
    </row>
    <row r="30" spans="1:22" s="8" customFormat="1" ht="12.75">
      <c r="A30" s="8" t="s">
        <v>39</v>
      </c>
      <c r="B30" s="9" t="s">
        <v>15</v>
      </c>
      <c r="C30" s="11">
        <v>0.1</v>
      </c>
      <c r="D30" s="11">
        <v>338.5</v>
      </c>
      <c r="E30" s="11">
        <v>120.4</v>
      </c>
      <c r="F30" s="11">
        <v>173.5</v>
      </c>
      <c r="G30" s="11">
        <v>49.4</v>
      </c>
      <c r="H30" s="11">
        <v>74.9</v>
      </c>
      <c r="I30" s="11">
        <v>41.9</v>
      </c>
      <c r="J30" s="11">
        <v>0.8</v>
      </c>
      <c r="K30" s="15">
        <f t="shared" si="0"/>
        <v>799.4999999999999</v>
      </c>
      <c r="L30" s="11"/>
      <c r="M30" s="8">
        <v>50</v>
      </c>
      <c r="O30" s="12">
        <f t="shared" si="1"/>
        <v>0.1</v>
      </c>
      <c r="P30" s="12">
        <f t="shared" si="2"/>
        <v>338.6</v>
      </c>
      <c r="Q30" s="12">
        <f t="shared" si="3"/>
        <v>459</v>
      </c>
      <c r="R30" s="12">
        <f t="shared" si="4"/>
        <v>632.5</v>
      </c>
      <c r="S30" s="12">
        <f t="shared" si="5"/>
        <v>681.9</v>
      </c>
      <c r="T30" s="12">
        <f t="shared" si="6"/>
        <v>756.8</v>
      </c>
      <c r="U30" s="12">
        <f t="shared" si="7"/>
        <v>798.6999999999999</v>
      </c>
      <c r="V30" s="12">
        <f t="shared" si="8"/>
        <v>799.4999999999999</v>
      </c>
    </row>
    <row r="31" spans="1:22" s="13" customFormat="1" ht="12.75">
      <c r="A31" s="13" t="s">
        <v>40</v>
      </c>
      <c r="B31" s="16" t="s">
        <v>15</v>
      </c>
      <c r="C31" s="17">
        <v>32.6</v>
      </c>
      <c r="D31" s="17">
        <v>10.8</v>
      </c>
      <c r="E31" s="17">
        <v>102.3</v>
      </c>
      <c r="F31" s="17">
        <v>101.4</v>
      </c>
      <c r="G31" s="17">
        <v>67.4</v>
      </c>
      <c r="H31" s="17">
        <v>36.1</v>
      </c>
      <c r="I31" s="17">
        <v>1.7</v>
      </c>
      <c r="J31" s="17">
        <v>0.2</v>
      </c>
      <c r="K31" s="18">
        <f t="shared" si="0"/>
        <v>352.5</v>
      </c>
      <c r="L31" s="17"/>
      <c r="M31" s="13">
        <v>64</v>
      </c>
      <c r="O31" s="14">
        <f t="shared" si="1"/>
        <v>32.6</v>
      </c>
      <c r="P31" s="14">
        <f t="shared" si="2"/>
        <v>43.400000000000006</v>
      </c>
      <c r="Q31" s="14">
        <f t="shared" si="3"/>
        <v>145.7</v>
      </c>
      <c r="R31" s="14">
        <f t="shared" si="4"/>
        <v>247.1</v>
      </c>
      <c r="S31" s="14">
        <f t="shared" si="5"/>
        <v>314.5</v>
      </c>
      <c r="T31" s="14">
        <f t="shared" si="6"/>
        <v>350.6</v>
      </c>
      <c r="U31" s="14">
        <f t="shared" si="7"/>
        <v>352.3</v>
      </c>
      <c r="V31" s="14">
        <f t="shared" si="8"/>
        <v>352.5</v>
      </c>
    </row>
    <row r="32" spans="1:22" s="8" customFormat="1" ht="12.75">
      <c r="A32" s="8" t="s">
        <v>41</v>
      </c>
      <c r="B32" s="9" t="s">
        <v>15</v>
      </c>
      <c r="C32" s="11">
        <v>40.9</v>
      </c>
      <c r="D32" s="11">
        <v>5.7</v>
      </c>
      <c r="E32" s="11">
        <v>347.8</v>
      </c>
      <c r="F32" s="11">
        <v>123.9</v>
      </c>
      <c r="G32" s="11">
        <v>57.5</v>
      </c>
      <c r="H32" s="11">
        <v>82</v>
      </c>
      <c r="I32" s="11">
        <v>3.2</v>
      </c>
      <c r="J32" s="11">
        <v>0.1</v>
      </c>
      <c r="K32" s="15">
        <f t="shared" si="0"/>
        <v>661.1000000000001</v>
      </c>
      <c r="L32" s="11"/>
      <c r="M32" s="8">
        <v>58</v>
      </c>
      <c r="O32" s="12">
        <f t="shared" si="1"/>
        <v>40.9</v>
      </c>
      <c r="P32" s="12">
        <f t="shared" si="2"/>
        <v>46.6</v>
      </c>
      <c r="Q32" s="12">
        <f t="shared" si="3"/>
        <v>394.40000000000003</v>
      </c>
      <c r="R32" s="12">
        <f t="shared" si="4"/>
        <v>518.3000000000001</v>
      </c>
      <c r="S32" s="12">
        <f t="shared" si="5"/>
        <v>575.8000000000001</v>
      </c>
      <c r="T32" s="12">
        <f t="shared" si="6"/>
        <v>657.8000000000001</v>
      </c>
      <c r="U32" s="12">
        <f t="shared" si="7"/>
        <v>661.0000000000001</v>
      </c>
      <c r="V32" s="12">
        <f t="shared" si="8"/>
        <v>661.1000000000001</v>
      </c>
    </row>
    <row r="33" spans="1:22" s="13" customFormat="1" ht="12.75">
      <c r="A33" s="13" t="s">
        <v>42</v>
      </c>
      <c r="B33" s="16" t="s">
        <v>15</v>
      </c>
      <c r="C33" s="17">
        <v>22.3</v>
      </c>
      <c r="D33" s="17">
        <v>92.3</v>
      </c>
      <c r="E33" s="17">
        <v>87.7</v>
      </c>
      <c r="F33" s="17">
        <v>83.6</v>
      </c>
      <c r="G33" s="17">
        <v>30.9</v>
      </c>
      <c r="H33" s="17">
        <v>13.9</v>
      </c>
      <c r="I33" s="17">
        <v>4</v>
      </c>
      <c r="J33" s="17">
        <v>0.1</v>
      </c>
      <c r="K33" s="18">
        <f t="shared" si="0"/>
        <v>334.79999999999995</v>
      </c>
      <c r="L33" s="17"/>
      <c r="M33" s="13">
        <v>65</v>
      </c>
      <c r="O33" s="14">
        <f t="shared" si="1"/>
        <v>22.3</v>
      </c>
      <c r="P33" s="14">
        <f t="shared" si="2"/>
        <v>114.6</v>
      </c>
      <c r="Q33" s="14">
        <f t="shared" si="3"/>
        <v>202.3</v>
      </c>
      <c r="R33" s="14">
        <f t="shared" si="4"/>
        <v>285.9</v>
      </c>
      <c r="S33" s="14">
        <f t="shared" si="5"/>
        <v>316.79999999999995</v>
      </c>
      <c r="T33" s="14">
        <f t="shared" si="6"/>
        <v>330.69999999999993</v>
      </c>
      <c r="U33" s="14">
        <f t="shared" si="7"/>
        <v>334.69999999999993</v>
      </c>
      <c r="V33" s="14">
        <f t="shared" si="8"/>
        <v>334.79999999999995</v>
      </c>
    </row>
    <row r="34" spans="1:22" s="8" customFormat="1" ht="12.75">
      <c r="A34" s="8" t="s">
        <v>43</v>
      </c>
      <c r="B34" s="9" t="s">
        <v>15</v>
      </c>
      <c r="C34" s="11">
        <v>51.9</v>
      </c>
      <c r="D34" s="11">
        <v>131.2</v>
      </c>
      <c r="E34" s="11">
        <v>239.5</v>
      </c>
      <c r="F34" s="11">
        <v>343.6</v>
      </c>
      <c r="G34" s="11">
        <v>11.8</v>
      </c>
      <c r="H34" s="11">
        <v>66.9</v>
      </c>
      <c r="I34" s="11">
        <v>2.9</v>
      </c>
      <c r="J34" s="11">
        <v>0.1</v>
      </c>
      <c r="K34" s="15">
        <f t="shared" si="0"/>
        <v>847.9</v>
      </c>
      <c r="L34" s="11"/>
      <c r="M34" s="8">
        <v>53</v>
      </c>
      <c r="O34" s="12">
        <f t="shared" si="1"/>
        <v>51.9</v>
      </c>
      <c r="P34" s="12">
        <f t="shared" si="2"/>
        <v>183.1</v>
      </c>
      <c r="Q34" s="12">
        <f t="shared" si="3"/>
        <v>422.6</v>
      </c>
      <c r="R34" s="12">
        <f t="shared" si="4"/>
        <v>766.2</v>
      </c>
      <c r="S34" s="12">
        <f t="shared" si="5"/>
        <v>778</v>
      </c>
      <c r="T34" s="12">
        <f t="shared" si="6"/>
        <v>844.9</v>
      </c>
      <c r="U34" s="12">
        <f t="shared" si="7"/>
        <v>847.8</v>
      </c>
      <c r="V34" s="12">
        <f t="shared" si="8"/>
        <v>847.9</v>
      </c>
    </row>
    <row r="35" spans="1:22" s="13" customFormat="1" ht="12.75">
      <c r="A35" s="13" t="s">
        <v>44</v>
      </c>
      <c r="B35" s="16" t="s">
        <v>15</v>
      </c>
      <c r="C35" s="17">
        <v>31.2</v>
      </c>
      <c r="D35" s="17">
        <v>30.2</v>
      </c>
      <c r="E35" s="17">
        <v>66.6</v>
      </c>
      <c r="F35" s="17">
        <v>203</v>
      </c>
      <c r="G35" s="17">
        <v>39.3</v>
      </c>
      <c r="H35" s="17">
        <v>110.2</v>
      </c>
      <c r="I35" s="17">
        <v>19.6</v>
      </c>
      <c r="J35" s="17">
        <v>3.2</v>
      </c>
      <c r="K35" s="18">
        <f t="shared" si="0"/>
        <v>503.3</v>
      </c>
      <c r="L35" s="17"/>
      <c r="M35" s="13">
        <v>79</v>
      </c>
      <c r="O35" s="14">
        <f t="shared" si="1"/>
        <v>31.2</v>
      </c>
      <c r="P35" s="14">
        <f t="shared" si="2"/>
        <v>61.4</v>
      </c>
      <c r="Q35" s="14">
        <f t="shared" si="3"/>
        <v>128</v>
      </c>
      <c r="R35" s="14">
        <f t="shared" si="4"/>
        <v>331</v>
      </c>
      <c r="S35" s="14">
        <f t="shared" si="5"/>
        <v>370.3</v>
      </c>
      <c r="T35" s="14">
        <f t="shared" si="6"/>
        <v>480.5</v>
      </c>
      <c r="U35" s="14">
        <f t="shared" si="7"/>
        <v>500.1</v>
      </c>
      <c r="V35" s="14">
        <f t="shared" si="8"/>
        <v>503.3</v>
      </c>
    </row>
    <row r="36" spans="1:22" s="8" customFormat="1" ht="12.75">
      <c r="A36" s="8" t="s">
        <v>45</v>
      </c>
      <c r="B36" s="9" t="s">
        <v>15</v>
      </c>
      <c r="C36" s="11">
        <v>18.4</v>
      </c>
      <c r="D36" s="11">
        <v>85.4</v>
      </c>
      <c r="E36" s="11">
        <v>77.8</v>
      </c>
      <c r="F36" s="11">
        <v>132.2</v>
      </c>
      <c r="G36" s="11">
        <v>157.2</v>
      </c>
      <c r="H36" s="11">
        <v>28.5</v>
      </c>
      <c r="I36" s="11">
        <v>88</v>
      </c>
      <c r="J36" s="11">
        <v>3.2</v>
      </c>
      <c r="K36" s="15">
        <f t="shared" si="0"/>
        <v>590.7</v>
      </c>
      <c r="L36" s="11"/>
      <c r="M36" s="8">
        <v>67</v>
      </c>
      <c r="O36" s="12">
        <f t="shared" si="1"/>
        <v>18.4</v>
      </c>
      <c r="P36" s="12">
        <f t="shared" si="2"/>
        <v>103.80000000000001</v>
      </c>
      <c r="Q36" s="12">
        <f t="shared" si="3"/>
        <v>181.60000000000002</v>
      </c>
      <c r="R36" s="12">
        <f t="shared" si="4"/>
        <v>313.8</v>
      </c>
      <c r="S36" s="12">
        <f t="shared" si="5"/>
        <v>471</v>
      </c>
      <c r="T36" s="12">
        <f t="shared" si="6"/>
        <v>499.5</v>
      </c>
      <c r="U36" s="12">
        <f t="shared" si="7"/>
        <v>587.5</v>
      </c>
      <c r="V36" s="12">
        <f t="shared" si="8"/>
        <v>590.7</v>
      </c>
    </row>
    <row r="37" spans="1:22" s="13" customFormat="1" ht="12.75">
      <c r="A37" s="13" t="s">
        <v>46</v>
      </c>
      <c r="B37" s="16" t="s">
        <v>15</v>
      </c>
      <c r="C37" s="17">
        <v>9.1</v>
      </c>
      <c r="D37" s="17">
        <v>84</v>
      </c>
      <c r="E37" s="17">
        <v>185.1</v>
      </c>
      <c r="F37" s="17">
        <v>108.8</v>
      </c>
      <c r="G37" s="17">
        <v>153.8</v>
      </c>
      <c r="H37" s="17">
        <v>105.1</v>
      </c>
      <c r="I37" s="17">
        <v>16.5</v>
      </c>
      <c r="J37" s="17">
        <v>6.2</v>
      </c>
      <c r="K37" s="18">
        <f t="shared" si="0"/>
        <v>668.6</v>
      </c>
      <c r="L37" s="17">
        <f>AVERAGE(K29:K38)</f>
        <v>576.92</v>
      </c>
      <c r="M37" s="13">
        <v>38</v>
      </c>
      <c r="O37" s="14">
        <f t="shared" si="1"/>
        <v>9.1</v>
      </c>
      <c r="P37" s="14">
        <f t="shared" si="2"/>
        <v>93.1</v>
      </c>
      <c r="Q37" s="14">
        <f t="shared" si="3"/>
        <v>278.2</v>
      </c>
      <c r="R37" s="14">
        <f t="shared" si="4"/>
        <v>387</v>
      </c>
      <c r="S37" s="14">
        <f t="shared" si="5"/>
        <v>540.8</v>
      </c>
      <c r="T37" s="14">
        <f t="shared" si="6"/>
        <v>645.9</v>
      </c>
      <c r="U37" s="14">
        <f t="shared" si="7"/>
        <v>662.4</v>
      </c>
      <c r="V37" s="14">
        <f t="shared" si="8"/>
        <v>668.6</v>
      </c>
    </row>
    <row r="38" spans="1:22" s="8" customFormat="1" ht="12.75">
      <c r="A38" s="8" t="s">
        <v>47</v>
      </c>
      <c r="B38" s="9" t="s">
        <v>15</v>
      </c>
      <c r="C38" s="11">
        <v>6.2</v>
      </c>
      <c r="D38" s="11">
        <v>97.8</v>
      </c>
      <c r="E38" s="11">
        <v>78.8</v>
      </c>
      <c r="F38" s="11">
        <v>146.8</v>
      </c>
      <c r="G38" s="11">
        <v>22.2</v>
      </c>
      <c r="H38" s="11">
        <v>55.9</v>
      </c>
      <c r="I38" s="11">
        <v>0.1</v>
      </c>
      <c r="J38" s="11">
        <v>0.1</v>
      </c>
      <c r="K38" s="15">
        <f aca="true" t="shared" si="9" ref="K38:K69">SUM(C38:J38)</f>
        <v>407.90000000000003</v>
      </c>
      <c r="L38" s="11"/>
      <c r="M38" s="8">
        <v>55</v>
      </c>
      <c r="O38" s="12">
        <f aca="true" t="shared" si="10" ref="O38:O69">SUM(C38)</f>
        <v>6.2</v>
      </c>
      <c r="P38" s="12">
        <f aca="true" t="shared" si="11" ref="P38:P69">SUM(C38:D38)</f>
        <v>104</v>
      </c>
      <c r="Q38" s="12">
        <f aca="true" t="shared" si="12" ref="Q38:Q69">SUM(C38:E38)</f>
        <v>182.8</v>
      </c>
      <c r="R38" s="12">
        <f aca="true" t="shared" si="13" ref="R38:R69">SUM(C38:F38)</f>
        <v>329.6</v>
      </c>
      <c r="S38" s="12">
        <f aca="true" t="shared" si="14" ref="S38:S69">SUM(C38:G38)</f>
        <v>351.8</v>
      </c>
      <c r="T38" s="12">
        <f aca="true" t="shared" si="15" ref="T38:T69">SUM(C38:H38)</f>
        <v>407.7</v>
      </c>
      <c r="U38" s="12">
        <f aca="true" t="shared" si="16" ref="U38:U69">SUM(C38:I38)</f>
        <v>407.8</v>
      </c>
      <c r="V38" s="12">
        <f aca="true" t="shared" si="17" ref="V38:V69">SUM(C38:J38)</f>
        <v>407.90000000000003</v>
      </c>
    </row>
    <row r="39" spans="1:22" s="13" customFormat="1" ht="12.75">
      <c r="A39" s="13" t="s">
        <v>48</v>
      </c>
      <c r="B39" s="16" t="s">
        <v>15</v>
      </c>
      <c r="C39" s="17">
        <v>16.6</v>
      </c>
      <c r="D39" s="17">
        <v>107.4</v>
      </c>
      <c r="E39" s="17">
        <v>45.5</v>
      </c>
      <c r="F39" s="17">
        <v>340</v>
      </c>
      <c r="G39" s="17">
        <v>53.5</v>
      </c>
      <c r="H39" s="17">
        <v>33.5</v>
      </c>
      <c r="I39" s="17">
        <v>25.1</v>
      </c>
      <c r="J39" s="17">
        <v>0.1</v>
      </c>
      <c r="K39" s="18">
        <f t="shared" si="9"/>
        <v>621.7</v>
      </c>
      <c r="L39" s="17"/>
      <c r="M39" s="13">
        <v>62</v>
      </c>
      <c r="O39" s="14">
        <f t="shared" si="10"/>
        <v>16.6</v>
      </c>
      <c r="P39" s="14">
        <f t="shared" si="11"/>
        <v>124</v>
      </c>
      <c r="Q39" s="14">
        <f t="shared" si="12"/>
        <v>169.5</v>
      </c>
      <c r="R39" s="14">
        <f t="shared" si="13"/>
        <v>509.5</v>
      </c>
      <c r="S39" s="14">
        <f t="shared" si="14"/>
        <v>563</v>
      </c>
      <c r="T39" s="14">
        <f t="shared" si="15"/>
        <v>596.5</v>
      </c>
      <c r="U39" s="14">
        <f t="shared" si="16"/>
        <v>621.6</v>
      </c>
      <c r="V39" s="14">
        <f t="shared" si="17"/>
        <v>621.7</v>
      </c>
    </row>
    <row r="40" spans="1:22" s="8" customFormat="1" ht="12.75">
      <c r="A40" s="8" t="s">
        <v>49</v>
      </c>
      <c r="B40" s="9" t="s">
        <v>15</v>
      </c>
      <c r="C40" s="11">
        <v>0.1</v>
      </c>
      <c r="D40" s="11">
        <v>65.6</v>
      </c>
      <c r="E40" s="11">
        <v>272.8</v>
      </c>
      <c r="F40" s="11">
        <v>127.6</v>
      </c>
      <c r="G40" s="11">
        <v>125.9</v>
      </c>
      <c r="H40" s="11">
        <v>41.3</v>
      </c>
      <c r="I40" s="11">
        <v>4.5</v>
      </c>
      <c r="J40" s="11">
        <v>0.1</v>
      </c>
      <c r="K40" s="15">
        <f t="shared" si="9"/>
        <v>637.9</v>
      </c>
      <c r="L40" s="11"/>
      <c r="M40" s="8">
        <v>67</v>
      </c>
      <c r="O40" s="12">
        <f t="shared" si="10"/>
        <v>0.1</v>
      </c>
      <c r="P40" s="12">
        <f t="shared" si="11"/>
        <v>65.69999999999999</v>
      </c>
      <c r="Q40" s="12">
        <f t="shared" si="12"/>
        <v>338.5</v>
      </c>
      <c r="R40" s="12">
        <f t="shared" si="13"/>
        <v>466.1</v>
      </c>
      <c r="S40" s="12">
        <f t="shared" si="14"/>
        <v>592</v>
      </c>
      <c r="T40" s="12">
        <f t="shared" si="15"/>
        <v>633.3</v>
      </c>
      <c r="U40" s="12">
        <f t="shared" si="16"/>
        <v>637.8</v>
      </c>
      <c r="V40" s="12">
        <f t="shared" si="17"/>
        <v>637.9</v>
      </c>
    </row>
    <row r="41" spans="1:22" s="13" customFormat="1" ht="12.75">
      <c r="A41" s="13" t="s">
        <v>50</v>
      </c>
      <c r="B41" s="16" t="s">
        <v>15</v>
      </c>
      <c r="C41" s="17">
        <v>6</v>
      </c>
      <c r="D41" s="17">
        <v>33.4</v>
      </c>
      <c r="E41" s="17">
        <v>143.7</v>
      </c>
      <c r="F41" s="17">
        <v>69.5</v>
      </c>
      <c r="G41" s="17">
        <v>109.5</v>
      </c>
      <c r="H41" s="17">
        <v>60.4</v>
      </c>
      <c r="I41" s="17">
        <v>13.1</v>
      </c>
      <c r="J41" s="17">
        <v>0.1</v>
      </c>
      <c r="K41" s="18">
        <f t="shared" si="9"/>
        <v>435.70000000000005</v>
      </c>
      <c r="L41" s="17"/>
      <c r="M41" s="13">
        <v>57</v>
      </c>
      <c r="O41" s="14">
        <f t="shared" si="10"/>
        <v>6</v>
      </c>
      <c r="P41" s="14">
        <f t="shared" si="11"/>
        <v>39.4</v>
      </c>
      <c r="Q41" s="14">
        <f t="shared" si="12"/>
        <v>183.1</v>
      </c>
      <c r="R41" s="14">
        <f t="shared" si="13"/>
        <v>252.6</v>
      </c>
      <c r="S41" s="14">
        <f t="shared" si="14"/>
        <v>362.1</v>
      </c>
      <c r="T41" s="14">
        <f t="shared" si="15"/>
        <v>422.5</v>
      </c>
      <c r="U41" s="14">
        <f t="shared" si="16"/>
        <v>435.6</v>
      </c>
      <c r="V41" s="14">
        <f t="shared" si="17"/>
        <v>435.70000000000005</v>
      </c>
    </row>
    <row r="42" spans="1:22" s="8" customFormat="1" ht="12.75">
      <c r="A42" s="8" t="s">
        <v>51</v>
      </c>
      <c r="B42" s="9" t="s">
        <v>15</v>
      </c>
      <c r="C42" s="11">
        <v>55.9</v>
      </c>
      <c r="D42" s="11">
        <v>165.2</v>
      </c>
      <c r="E42" s="11">
        <v>93.3</v>
      </c>
      <c r="F42" s="11">
        <v>116.1</v>
      </c>
      <c r="G42" s="11">
        <v>37.2</v>
      </c>
      <c r="H42" s="11">
        <v>153.7</v>
      </c>
      <c r="I42" s="11">
        <v>81.8</v>
      </c>
      <c r="J42" s="11">
        <v>0.8</v>
      </c>
      <c r="K42" s="15">
        <f t="shared" si="9"/>
        <v>703.9999999999999</v>
      </c>
      <c r="L42" s="11"/>
      <c r="M42" s="8">
        <v>53</v>
      </c>
      <c r="O42" s="12">
        <f t="shared" si="10"/>
        <v>55.9</v>
      </c>
      <c r="P42" s="12">
        <f t="shared" si="11"/>
        <v>221.1</v>
      </c>
      <c r="Q42" s="12">
        <f t="shared" si="12"/>
        <v>314.4</v>
      </c>
      <c r="R42" s="12">
        <f t="shared" si="13"/>
        <v>430.5</v>
      </c>
      <c r="S42" s="12">
        <f t="shared" si="14"/>
        <v>467.7</v>
      </c>
      <c r="T42" s="12">
        <f t="shared" si="15"/>
        <v>621.4</v>
      </c>
      <c r="U42" s="12">
        <f t="shared" si="16"/>
        <v>703.1999999999999</v>
      </c>
      <c r="V42" s="12">
        <f t="shared" si="17"/>
        <v>703.9999999999999</v>
      </c>
    </row>
    <row r="43" spans="1:22" s="13" customFormat="1" ht="12.75">
      <c r="A43" s="13" t="s">
        <v>52</v>
      </c>
      <c r="B43" s="16" t="s">
        <v>15</v>
      </c>
      <c r="C43" s="17">
        <v>61.3</v>
      </c>
      <c r="D43" s="17">
        <v>0.5</v>
      </c>
      <c r="E43" s="17">
        <v>259.4</v>
      </c>
      <c r="F43" s="17">
        <v>141.9</v>
      </c>
      <c r="G43" s="17">
        <v>34.3</v>
      </c>
      <c r="H43" s="17">
        <v>33.3</v>
      </c>
      <c r="I43" s="17">
        <v>7.4</v>
      </c>
      <c r="J43" s="17">
        <v>0.1</v>
      </c>
      <c r="K43" s="18">
        <f t="shared" si="9"/>
        <v>538.2</v>
      </c>
      <c r="L43" s="17"/>
      <c r="M43" s="13">
        <v>55</v>
      </c>
      <c r="O43" s="14">
        <f t="shared" si="10"/>
        <v>61.3</v>
      </c>
      <c r="P43" s="14">
        <f t="shared" si="11"/>
        <v>61.8</v>
      </c>
      <c r="Q43" s="14">
        <f t="shared" si="12"/>
        <v>321.2</v>
      </c>
      <c r="R43" s="14">
        <f t="shared" si="13"/>
        <v>463.1</v>
      </c>
      <c r="S43" s="14">
        <f t="shared" si="14"/>
        <v>497.40000000000003</v>
      </c>
      <c r="T43" s="14">
        <f t="shared" si="15"/>
        <v>530.7</v>
      </c>
      <c r="U43" s="14">
        <f t="shared" si="16"/>
        <v>538.1</v>
      </c>
      <c r="V43" s="14">
        <f t="shared" si="17"/>
        <v>538.2</v>
      </c>
    </row>
    <row r="44" spans="1:22" s="8" customFormat="1" ht="12.75">
      <c r="A44" s="8" t="s">
        <v>53</v>
      </c>
      <c r="B44" s="9" t="s">
        <v>15</v>
      </c>
      <c r="C44" s="11">
        <v>4.5</v>
      </c>
      <c r="D44" s="11">
        <v>35.1</v>
      </c>
      <c r="E44" s="11">
        <v>128.2</v>
      </c>
      <c r="F44" s="11">
        <v>74</v>
      </c>
      <c r="G44" s="11">
        <v>36.1</v>
      </c>
      <c r="H44" s="11">
        <v>26.6</v>
      </c>
      <c r="I44" s="11">
        <v>3.9</v>
      </c>
      <c r="J44" s="11">
        <v>3.6</v>
      </c>
      <c r="K44" s="15">
        <f t="shared" si="9"/>
        <v>312</v>
      </c>
      <c r="L44" s="11"/>
      <c r="M44" s="8">
        <v>81</v>
      </c>
      <c r="O44" s="12">
        <f t="shared" si="10"/>
        <v>4.5</v>
      </c>
      <c r="P44" s="12">
        <f t="shared" si="11"/>
        <v>39.6</v>
      </c>
      <c r="Q44" s="12">
        <f t="shared" si="12"/>
        <v>167.79999999999998</v>
      </c>
      <c r="R44" s="12">
        <f t="shared" si="13"/>
        <v>241.79999999999998</v>
      </c>
      <c r="S44" s="12">
        <f t="shared" si="14"/>
        <v>277.9</v>
      </c>
      <c r="T44" s="12">
        <f t="shared" si="15"/>
        <v>304.5</v>
      </c>
      <c r="U44" s="12">
        <f t="shared" si="16"/>
        <v>308.4</v>
      </c>
      <c r="V44" s="12">
        <f t="shared" si="17"/>
        <v>312</v>
      </c>
    </row>
    <row r="45" spans="1:22" s="13" customFormat="1" ht="12.75">
      <c r="A45" s="13" t="s">
        <v>54</v>
      </c>
      <c r="B45" s="16" t="s">
        <v>15</v>
      </c>
      <c r="C45" s="17">
        <v>29.8</v>
      </c>
      <c r="D45" s="17">
        <v>58</v>
      </c>
      <c r="E45" s="17">
        <v>257.9</v>
      </c>
      <c r="F45" s="17">
        <v>90.7</v>
      </c>
      <c r="G45" s="17">
        <v>147.3</v>
      </c>
      <c r="H45" s="17">
        <v>45.7</v>
      </c>
      <c r="I45" s="17">
        <v>1.3</v>
      </c>
      <c r="J45" s="17">
        <v>0.1</v>
      </c>
      <c r="K45" s="18">
        <f t="shared" si="9"/>
        <v>630.8000000000001</v>
      </c>
      <c r="L45" s="17"/>
      <c r="M45" s="13">
        <v>57</v>
      </c>
      <c r="O45" s="14">
        <f t="shared" si="10"/>
        <v>29.8</v>
      </c>
      <c r="P45" s="14">
        <f t="shared" si="11"/>
        <v>87.8</v>
      </c>
      <c r="Q45" s="14">
        <f t="shared" si="12"/>
        <v>345.7</v>
      </c>
      <c r="R45" s="14">
        <f t="shared" si="13"/>
        <v>436.4</v>
      </c>
      <c r="S45" s="14">
        <f t="shared" si="14"/>
        <v>583.7</v>
      </c>
      <c r="T45" s="14">
        <f t="shared" si="15"/>
        <v>629.4000000000001</v>
      </c>
      <c r="U45" s="14">
        <f t="shared" si="16"/>
        <v>630.7</v>
      </c>
      <c r="V45" s="14">
        <f t="shared" si="17"/>
        <v>630.8000000000001</v>
      </c>
    </row>
    <row r="46" spans="1:22" s="8" customFormat="1" ht="12.75">
      <c r="A46" s="8" t="s">
        <v>55</v>
      </c>
      <c r="B46" s="9" t="s">
        <v>15</v>
      </c>
      <c r="C46" s="11">
        <v>18.2</v>
      </c>
      <c r="D46" s="11">
        <v>5.3</v>
      </c>
      <c r="E46" s="11">
        <v>148.1</v>
      </c>
      <c r="F46" s="11">
        <v>239.8</v>
      </c>
      <c r="G46" s="11">
        <v>96.5</v>
      </c>
      <c r="H46" s="11">
        <v>43.5</v>
      </c>
      <c r="I46" s="11">
        <v>39.4</v>
      </c>
      <c r="J46" s="11">
        <v>0.1</v>
      </c>
      <c r="K46" s="15">
        <f t="shared" si="9"/>
        <v>590.9</v>
      </c>
      <c r="L46" s="11"/>
      <c r="M46" s="8">
        <v>51</v>
      </c>
      <c r="O46" s="12">
        <f t="shared" si="10"/>
        <v>18.2</v>
      </c>
      <c r="P46" s="12">
        <f t="shared" si="11"/>
        <v>23.5</v>
      </c>
      <c r="Q46" s="12">
        <f t="shared" si="12"/>
        <v>171.6</v>
      </c>
      <c r="R46" s="12">
        <f t="shared" si="13"/>
        <v>411.4</v>
      </c>
      <c r="S46" s="12">
        <f t="shared" si="14"/>
        <v>507.9</v>
      </c>
      <c r="T46" s="12">
        <f t="shared" si="15"/>
        <v>551.4</v>
      </c>
      <c r="U46" s="12">
        <f t="shared" si="16"/>
        <v>590.8</v>
      </c>
      <c r="V46" s="12">
        <f t="shared" si="17"/>
        <v>590.9</v>
      </c>
    </row>
    <row r="47" spans="1:22" s="13" customFormat="1" ht="12.75">
      <c r="A47" s="13" t="s">
        <v>56</v>
      </c>
      <c r="B47" s="16" t="s">
        <v>15</v>
      </c>
      <c r="C47" s="17">
        <v>0.1</v>
      </c>
      <c r="D47" s="17">
        <v>119.5</v>
      </c>
      <c r="E47" s="17">
        <v>21.6</v>
      </c>
      <c r="F47" s="17">
        <v>53.1</v>
      </c>
      <c r="G47" s="17">
        <v>102.9</v>
      </c>
      <c r="H47" s="17">
        <v>60.4</v>
      </c>
      <c r="I47" s="17">
        <v>17.5</v>
      </c>
      <c r="J47" s="17">
        <v>4.5</v>
      </c>
      <c r="K47" s="18">
        <f t="shared" si="9"/>
        <v>379.59999999999997</v>
      </c>
      <c r="L47" s="17"/>
      <c r="M47" s="13">
        <v>76</v>
      </c>
      <c r="O47" s="14">
        <f t="shared" si="10"/>
        <v>0.1</v>
      </c>
      <c r="P47" s="14">
        <f t="shared" si="11"/>
        <v>119.6</v>
      </c>
      <c r="Q47" s="14">
        <f t="shared" si="12"/>
        <v>141.2</v>
      </c>
      <c r="R47" s="14">
        <f t="shared" si="13"/>
        <v>194.29999999999998</v>
      </c>
      <c r="S47" s="14">
        <f t="shared" si="14"/>
        <v>297.2</v>
      </c>
      <c r="T47" s="14">
        <f t="shared" si="15"/>
        <v>357.59999999999997</v>
      </c>
      <c r="U47" s="14">
        <f t="shared" si="16"/>
        <v>375.09999999999997</v>
      </c>
      <c r="V47" s="14">
        <f t="shared" si="17"/>
        <v>379.59999999999997</v>
      </c>
    </row>
    <row r="48" spans="1:22" s="8" customFormat="1" ht="12.75">
      <c r="A48" s="8" t="s">
        <v>57</v>
      </c>
      <c r="B48" s="9" t="s">
        <v>15</v>
      </c>
      <c r="C48" s="11">
        <v>0.1</v>
      </c>
      <c r="D48" s="11">
        <v>168.8</v>
      </c>
      <c r="E48" s="11">
        <v>146.1</v>
      </c>
      <c r="F48" s="11">
        <v>147.4</v>
      </c>
      <c r="G48" s="11">
        <v>169.2</v>
      </c>
      <c r="H48" s="11">
        <v>115.4</v>
      </c>
      <c r="I48" s="11">
        <v>5.3</v>
      </c>
      <c r="J48" s="11">
        <v>1</v>
      </c>
      <c r="K48" s="15">
        <f t="shared" si="9"/>
        <v>753.2999999999998</v>
      </c>
      <c r="L48" s="11">
        <f>AVERAGE(K39:K49)</f>
        <v>549.9909090909091</v>
      </c>
      <c r="M48" s="8">
        <v>50</v>
      </c>
      <c r="O48" s="12">
        <f t="shared" si="10"/>
        <v>0.1</v>
      </c>
      <c r="P48" s="12">
        <f t="shared" si="11"/>
        <v>168.9</v>
      </c>
      <c r="Q48" s="12">
        <f t="shared" si="12"/>
        <v>315</v>
      </c>
      <c r="R48" s="12">
        <f t="shared" si="13"/>
        <v>462.4</v>
      </c>
      <c r="S48" s="12">
        <f t="shared" si="14"/>
        <v>631.5999999999999</v>
      </c>
      <c r="T48" s="12">
        <f t="shared" si="15"/>
        <v>746.9999999999999</v>
      </c>
      <c r="U48" s="12">
        <f t="shared" si="16"/>
        <v>752.2999999999998</v>
      </c>
      <c r="V48" s="12">
        <f t="shared" si="17"/>
        <v>753.2999999999998</v>
      </c>
    </row>
    <row r="49" spans="1:22" s="13" customFormat="1" ht="12.75">
      <c r="A49" s="13" t="s">
        <v>58</v>
      </c>
      <c r="B49" s="16" t="s">
        <v>15</v>
      </c>
      <c r="C49" s="17">
        <v>6.4</v>
      </c>
      <c r="D49" s="17">
        <v>127.1</v>
      </c>
      <c r="E49" s="17">
        <v>43.9</v>
      </c>
      <c r="F49" s="17">
        <v>130.6</v>
      </c>
      <c r="G49" s="17">
        <v>34.1</v>
      </c>
      <c r="H49" s="17">
        <v>82.2</v>
      </c>
      <c r="I49" s="17">
        <v>21.4</v>
      </c>
      <c r="J49" s="17">
        <v>0.1</v>
      </c>
      <c r="K49" s="18">
        <f t="shared" si="9"/>
        <v>445.8</v>
      </c>
      <c r="L49" s="19"/>
      <c r="M49" s="13">
        <v>49</v>
      </c>
      <c r="O49" s="14">
        <f t="shared" si="10"/>
        <v>6.4</v>
      </c>
      <c r="P49" s="14">
        <f t="shared" si="11"/>
        <v>133.5</v>
      </c>
      <c r="Q49" s="14">
        <f t="shared" si="12"/>
        <v>177.4</v>
      </c>
      <c r="R49" s="14">
        <f t="shared" si="13"/>
        <v>308</v>
      </c>
      <c r="S49" s="14">
        <f t="shared" si="14"/>
        <v>342.1</v>
      </c>
      <c r="T49" s="14">
        <f t="shared" si="15"/>
        <v>424.3</v>
      </c>
      <c r="U49" s="14">
        <f t="shared" si="16"/>
        <v>445.7</v>
      </c>
      <c r="V49" s="14">
        <f t="shared" si="17"/>
        <v>445.8</v>
      </c>
    </row>
    <row r="50" spans="1:22" s="8" customFormat="1" ht="12.75">
      <c r="A50" s="8" t="s">
        <v>59</v>
      </c>
      <c r="B50" s="9" t="s">
        <v>15</v>
      </c>
      <c r="C50" s="20">
        <v>8.1</v>
      </c>
      <c r="D50" s="20">
        <v>44.4</v>
      </c>
      <c r="E50" s="20">
        <v>76.1</v>
      </c>
      <c r="F50" s="20">
        <v>70.8</v>
      </c>
      <c r="G50" s="20">
        <v>110</v>
      </c>
      <c r="H50" s="20">
        <v>2.1</v>
      </c>
      <c r="I50" s="20">
        <v>33</v>
      </c>
      <c r="J50" s="21">
        <v>0.8</v>
      </c>
      <c r="K50" s="15">
        <f t="shared" si="9"/>
        <v>345.3</v>
      </c>
      <c r="L50" s="11"/>
      <c r="M50" s="8">
        <v>65</v>
      </c>
      <c r="O50" s="12">
        <f t="shared" si="10"/>
        <v>8.1</v>
      </c>
      <c r="P50" s="12">
        <f t="shared" si="11"/>
        <v>52.5</v>
      </c>
      <c r="Q50" s="12">
        <f t="shared" si="12"/>
        <v>128.6</v>
      </c>
      <c r="R50" s="12">
        <f t="shared" si="13"/>
        <v>199.39999999999998</v>
      </c>
      <c r="S50" s="12">
        <f t="shared" si="14"/>
        <v>309.4</v>
      </c>
      <c r="T50" s="12">
        <f t="shared" si="15"/>
        <v>311.5</v>
      </c>
      <c r="U50" s="12">
        <f t="shared" si="16"/>
        <v>344.5</v>
      </c>
      <c r="V50" s="12">
        <f t="shared" si="17"/>
        <v>345.3</v>
      </c>
    </row>
    <row r="51" spans="1:22" s="13" customFormat="1" ht="12.75">
      <c r="A51" s="13" t="s">
        <v>60</v>
      </c>
      <c r="B51" s="16" t="s">
        <v>15</v>
      </c>
      <c r="C51" s="17">
        <v>26.5</v>
      </c>
      <c r="D51" s="17">
        <v>71</v>
      </c>
      <c r="E51" s="17">
        <v>115</v>
      </c>
      <c r="F51" s="17">
        <v>116</v>
      </c>
      <c r="G51" s="17">
        <v>71.1</v>
      </c>
      <c r="H51" s="17">
        <v>13.7</v>
      </c>
      <c r="I51" s="17">
        <v>30.3</v>
      </c>
      <c r="J51" s="17">
        <v>41</v>
      </c>
      <c r="K51" s="18">
        <f t="shared" si="9"/>
        <v>484.6</v>
      </c>
      <c r="L51" s="17"/>
      <c r="M51" s="13">
        <v>69</v>
      </c>
      <c r="O51" s="14">
        <f t="shared" si="10"/>
        <v>26.5</v>
      </c>
      <c r="P51" s="14">
        <f t="shared" si="11"/>
        <v>97.5</v>
      </c>
      <c r="Q51" s="14">
        <f t="shared" si="12"/>
        <v>212.5</v>
      </c>
      <c r="R51" s="14">
        <f t="shared" si="13"/>
        <v>328.5</v>
      </c>
      <c r="S51" s="14">
        <f t="shared" si="14"/>
        <v>399.6</v>
      </c>
      <c r="T51" s="14">
        <f t="shared" si="15"/>
        <v>413.3</v>
      </c>
      <c r="U51" s="14">
        <f t="shared" si="16"/>
        <v>443.6</v>
      </c>
      <c r="V51" s="14">
        <f t="shared" si="17"/>
        <v>484.6</v>
      </c>
    </row>
    <row r="52" spans="1:22" s="8" customFormat="1" ht="12.75">
      <c r="A52" s="8" t="s">
        <v>61</v>
      </c>
      <c r="B52" s="9" t="s">
        <v>15</v>
      </c>
      <c r="C52" s="20">
        <v>129.1</v>
      </c>
      <c r="D52" s="20">
        <v>254</v>
      </c>
      <c r="E52" s="20">
        <v>129</v>
      </c>
      <c r="F52" s="20">
        <v>82.9</v>
      </c>
      <c r="G52" s="20">
        <v>39.2</v>
      </c>
      <c r="H52" s="20">
        <v>83.2</v>
      </c>
      <c r="I52" s="8">
        <v>1.8</v>
      </c>
      <c r="J52" s="12">
        <v>0.1</v>
      </c>
      <c r="K52" s="15">
        <f t="shared" si="9"/>
        <v>719.3000000000001</v>
      </c>
      <c r="L52" s="11"/>
      <c r="M52" s="8">
        <v>92</v>
      </c>
      <c r="O52" s="12">
        <f t="shared" si="10"/>
        <v>129.1</v>
      </c>
      <c r="P52" s="12">
        <f t="shared" si="11"/>
        <v>383.1</v>
      </c>
      <c r="Q52" s="12">
        <f t="shared" si="12"/>
        <v>512.1</v>
      </c>
      <c r="R52" s="12">
        <f t="shared" si="13"/>
        <v>595</v>
      </c>
      <c r="S52" s="12">
        <f t="shared" si="14"/>
        <v>634.2</v>
      </c>
      <c r="T52" s="12">
        <f t="shared" si="15"/>
        <v>717.4000000000001</v>
      </c>
      <c r="U52" s="12">
        <f t="shared" si="16"/>
        <v>719.2</v>
      </c>
      <c r="V52" s="12">
        <f t="shared" si="17"/>
        <v>719.3000000000001</v>
      </c>
    </row>
    <row r="53" spans="1:22" s="13" customFormat="1" ht="12.75">
      <c r="A53" s="13" t="s">
        <v>62</v>
      </c>
      <c r="B53" s="16" t="s">
        <v>15</v>
      </c>
      <c r="C53" s="17">
        <v>98.1</v>
      </c>
      <c r="D53" s="17">
        <v>10.2</v>
      </c>
      <c r="E53" s="17">
        <v>272.3</v>
      </c>
      <c r="F53" s="17">
        <v>92.8</v>
      </c>
      <c r="G53" s="17">
        <v>195.7</v>
      </c>
      <c r="H53" s="17">
        <v>49.8</v>
      </c>
      <c r="I53" s="13">
        <v>3</v>
      </c>
      <c r="J53" s="14">
        <v>0.1</v>
      </c>
      <c r="K53" s="18">
        <f t="shared" si="9"/>
        <v>722</v>
      </c>
      <c r="L53" s="17"/>
      <c r="M53" s="13">
        <v>63</v>
      </c>
      <c r="O53" s="14">
        <f t="shared" si="10"/>
        <v>98.1</v>
      </c>
      <c r="P53" s="14">
        <f t="shared" si="11"/>
        <v>108.3</v>
      </c>
      <c r="Q53" s="14">
        <f t="shared" si="12"/>
        <v>380.6</v>
      </c>
      <c r="R53" s="14">
        <f t="shared" si="13"/>
        <v>473.40000000000003</v>
      </c>
      <c r="S53" s="14">
        <f t="shared" si="14"/>
        <v>669.1</v>
      </c>
      <c r="T53" s="14">
        <f t="shared" si="15"/>
        <v>718.9</v>
      </c>
      <c r="U53" s="14">
        <f t="shared" si="16"/>
        <v>721.9</v>
      </c>
      <c r="V53" s="14">
        <f t="shared" si="17"/>
        <v>722</v>
      </c>
    </row>
    <row r="54" spans="1:22" s="8" customFormat="1" ht="12.75">
      <c r="A54" s="8" t="s">
        <v>63</v>
      </c>
      <c r="B54" s="9" t="s">
        <v>15</v>
      </c>
      <c r="C54" s="20">
        <v>21.9</v>
      </c>
      <c r="D54" s="20">
        <v>60</v>
      </c>
      <c r="E54" s="20">
        <v>132.6</v>
      </c>
      <c r="F54" s="20">
        <v>116.6</v>
      </c>
      <c r="G54" s="20">
        <v>52.3</v>
      </c>
      <c r="H54" s="20">
        <v>52.7</v>
      </c>
      <c r="I54" s="8">
        <v>0.1</v>
      </c>
      <c r="J54" s="12">
        <v>0.1</v>
      </c>
      <c r="K54" s="15">
        <f t="shared" si="9"/>
        <v>436.30000000000007</v>
      </c>
      <c r="L54" s="11"/>
      <c r="M54" s="8">
        <v>63</v>
      </c>
      <c r="O54" s="12">
        <f t="shared" si="10"/>
        <v>21.9</v>
      </c>
      <c r="P54" s="12">
        <f t="shared" si="11"/>
        <v>81.9</v>
      </c>
      <c r="Q54" s="12">
        <f t="shared" si="12"/>
        <v>214.5</v>
      </c>
      <c r="R54" s="12">
        <f t="shared" si="13"/>
        <v>331.1</v>
      </c>
      <c r="S54" s="12">
        <f t="shared" si="14"/>
        <v>383.40000000000003</v>
      </c>
      <c r="T54" s="12">
        <f t="shared" si="15"/>
        <v>436.1</v>
      </c>
      <c r="U54" s="12">
        <f t="shared" si="16"/>
        <v>436.20000000000005</v>
      </c>
      <c r="V54" s="12">
        <f t="shared" si="17"/>
        <v>436.30000000000007</v>
      </c>
    </row>
    <row r="55" spans="1:22" s="13" customFormat="1" ht="12.75">
      <c r="A55" s="13" t="s">
        <v>64</v>
      </c>
      <c r="B55" s="16" t="s">
        <v>15</v>
      </c>
      <c r="C55" s="17">
        <v>42</v>
      </c>
      <c r="D55" s="17">
        <v>135.4</v>
      </c>
      <c r="E55" s="17">
        <v>97.4</v>
      </c>
      <c r="F55" s="17">
        <v>211.5</v>
      </c>
      <c r="G55" s="17">
        <v>118.7</v>
      </c>
      <c r="H55" s="17">
        <v>38.9</v>
      </c>
      <c r="I55" s="13">
        <v>37.5</v>
      </c>
      <c r="J55" s="14">
        <v>0.1</v>
      </c>
      <c r="K55" s="18">
        <f t="shared" si="9"/>
        <v>681.5</v>
      </c>
      <c r="L55" s="17"/>
      <c r="M55" s="13">
        <v>65</v>
      </c>
      <c r="O55" s="14">
        <f t="shared" si="10"/>
        <v>42</v>
      </c>
      <c r="P55" s="14">
        <f t="shared" si="11"/>
        <v>177.4</v>
      </c>
      <c r="Q55" s="14">
        <f t="shared" si="12"/>
        <v>274.8</v>
      </c>
      <c r="R55" s="14">
        <f t="shared" si="13"/>
        <v>486.3</v>
      </c>
      <c r="S55" s="14">
        <f t="shared" si="14"/>
        <v>605</v>
      </c>
      <c r="T55" s="14">
        <f t="shared" si="15"/>
        <v>643.9</v>
      </c>
      <c r="U55" s="14">
        <f t="shared" si="16"/>
        <v>681.4</v>
      </c>
      <c r="V55" s="14">
        <f t="shared" si="17"/>
        <v>681.5</v>
      </c>
    </row>
    <row r="56" spans="1:22" s="8" customFormat="1" ht="12.75">
      <c r="A56" s="8" t="s">
        <v>65</v>
      </c>
      <c r="B56" s="9" t="s">
        <v>15</v>
      </c>
      <c r="C56" s="20">
        <v>10.8</v>
      </c>
      <c r="D56" s="20">
        <v>27</v>
      </c>
      <c r="E56" s="20">
        <v>15.8</v>
      </c>
      <c r="F56" s="20">
        <v>179.4</v>
      </c>
      <c r="G56" s="20">
        <v>85.2</v>
      </c>
      <c r="H56" s="20">
        <v>175.1</v>
      </c>
      <c r="I56" s="8">
        <v>36.2</v>
      </c>
      <c r="J56" s="12">
        <v>0.9</v>
      </c>
      <c r="K56" s="15">
        <f t="shared" si="9"/>
        <v>530.4</v>
      </c>
      <c r="L56" s="11"/>
      <c r="M56" s="8">
        <v>84</v>
      </c>
      <c r="O56" s="12">
        <f t="shared" si="10"/>
        <v>10.8</v>
      </c>
      <c r="P56" s="12">
        <f t="shared" si="11"/>
        <v>37.8</v>
      </c>
      <c r="Q56" s="12">
        <f t="shared" si="12"/>
        <v>53.599999999999994</v>
      </c>
      <c r="R56" s="12">
        <f t="shared" si="13"/>
        <v>233</v>
      </c>
      <c r="S56" s="12">
        <f t="shared" si="14"/>
        <v>318.2</v>
      </c>
      <c r="T56" s="12">
        <f t="shared" si="15"/>
        <v>493.29999999999995</v>
      </c>
      <c r="U56" s="12">
        <f t="shared" si="16"/>
        <v>529.5</v>
      </c>
      <c r="V56" s="12">
        <f t="shared" si="17"/>
        <v>530.4</v>
      </c>
    </row>
    <row r="57" spans="1:22" s="13" customFormat="1" ht="12.75">
      <c r="A57" s="13" t="s">
        <v>66</v>
      </c>
      <c r="B57" s="16" t="s">
        <v>15</v>
      </c>
      <c r="C57" s="17">
        <v>20.4</v>
      </c>
      <c r="D57" s="17">
        <v>255.9</v>
      </c>
      <c r="E57" s="17">
        <v>364.5</v>
      </c>
      <c r="F57" s="17">
        <v>278.4</v>
      </c>
      <c r="G57" s="17">
        <v>280.3</v>
      </c>
      <c r="H57" s="17">
        <v>34.9</v>
      </c>
      <c r="I57" s="13">
        <v>3.9</v>
      </c>
      <c r="J57" s="14">
        <v>0.1</v>
      </c>
      <c r="K57" s="18">
        <f t="shared" si="9"/>
        <v>1238.4</v>
      </c>
      <c r="L57" s="17"/>
      <c r="M57" s="13">
        <v>60</v>
      </c>
      <c r="O57" s="14">
        <f t="shared" si="10"/>
        <v>20.4</v>
      </c>
      <c r="P57" s="14">
        <f t="shared" si="11"/>
        <v>276.3</v>
      </c>
      <c r="Q57" s="14">
        <f t="shared" si="12"/>
        <v>640.8</v>
      </c>
      <c r="R57" s="14">
        <f t="shared" si="13"/>
        <v>919.1999999999999</v>
      </c>
      <c r="S57" s="14">
        <f t="shared" si="14"/>
        <v>1199.5</v>
      </c>
      <c r="T57" s="14">
        <f t="shared" si="15"/>
        <v>1234.4</v>
      </c>
      <c r="U57" s="14">
        <f t="shared" si="16"/>
        <v>1238.3000000000002</v>
      </c>
      <c r="V57" s="14">
        <f t="shared" si="17"/>
        <v>1238.4</v>
      </c>
    </row>
    <row r="58" spans="1:22" s="8" customFormat="1" ht="12.75">
      <c r="A58" s="8" t="s">
        <v>67</v>
      </c>
      <c r="B58" s="9" t="s">
        <v>15</v>
      </c>
      <c r="C58" s="20">
        <v>0.1</v>
      </c>
      <c r="D58" s="20">
        <v>61</v>
      </c>
      <c r="E58" s="20">
        <v>238.6</v>
      </c>
      <c r="F58" s="20">
        <v>91.9</v>
      </c>
      <c r="G58" s="20">
        <v>116.1</v>
      </c>
      <c r="H58" s="20">
        <v>33.8</v>
      </c>
      <c r="I58" s="8">
        <v>0.8</v>
      </c>
      <c r="J58" s="12">
        <v>4.1</v>
      </c>
      <c r="K58" s="15">
        <f t="shared" si="9"/>
        <v>546.4</v>
      </c>
      <c r="L58" s="11"/>
      <c r="M58" s="8">
        <v>52</v>
      </c>
      <c r="O58" s="12">
        <f t="shared" si="10"/>
        <v>0.1</v>
      </c>
      <c r="P58" s="12">
        <f t="shared" si="11"/>
        <v>61.1</v>
      </c>
      <c r="Q58" s="12">
        <f t="shared" si="12"/>
        <v>299.7</v>
      </c>
      <c r="R58" s="12">
        <f t="shared" si="13"/>
        <v>391.6</v>
      </c>
      <c r="S58" s="12">
        <f t="shared" si="14"/>
        <v>507.70000000000005</v>
      </c>
      <c r="T58" s="12">
        <f t="shared" si="15"/>
        <v>541.5</v>
      </c>
      <c r="U58" s="12">
        <f t="shared" si="16"/>
        <v>542.3</v>
      </c>
      <c r="V58" s="12">
        <f t="shared" si="17"/>
        <v>546.4</v>
      </c>
    </row>
    <row r="59" spans="1:22" s="13" customFormat="1" ht="12.75">
      <c r="A59" s="13" t="s">
        <v>68</v>
      </c>
      <c r="B59" s="16" t="s">
        <v>15</v>
      </c>
      <c r="C59" s="17">
        <v>11.6</v>
      </c>
      <c r="D59" s="17">
        <v>23.1</v>
      </c>
      <c r="E59" s="17">
        <v>12</v>
      </c>
      <c r="F59" s="17">
        <v>195.8</v>
      </c>
      <c r="G59" s="17">
        <v>83.6</v>
      </c>
      <c r="H59" s="17">
        <v>102.9</v>
      </c>
      <c r="I59" s="13">
        <v>4.2</v>
      </c>
      <c r="J59" s="14">
        <v>0.2</v>
      </c>
      <c r="K59" s="18">
        <f t="shared" si="9"/>
        <v>433.4</v>
      </c>
      <c r="L59" s="17">
        <f>AVERAGE(K50:K60)</f>
        <v>639.4090909090909</v>
      </c>
      <c r="M59" s="13">
        <v>60</v>
      </c>
      <c r="O59" s="14">
        <f t="shared" si="10"/>
        <v>11.6</v>
      </c>
      <c r="P59" s="14">
        <f t="shared" si="11"/>
        <v>34.7</v>
      </c>
      <c r="Q59" s="14">
        <f t="shared" si="12"/>
        <v>46.7</v>
      </c>
      <c r="R59" s="14">
        <f t="shared" si="13"/>
        <v>242.5</v>
      </c>
      <c r="S59" s="14">
        <f t="shared" si="14"/>
        <v>326.1</v>
      </c>
      <c r="T59" s="14">
        <f t="shared" si="15"/>
        <v>429</v>
      </c>
      <c r="U59" s="14">
        <f t="shared" si="16"/>
        <v>433.2</v>
      </c>
      <c r="V59" s="14">
        <f t="shared" si="17"/>
        <v>433.4</v>
      </c>
    </row>
    <row r="60" spans="1:22" s="8" customFormat="1" ht="12.75">
      <c r="A60" s="8" t="s">
        <v>69</v>
      </c>
      <c r="B60" s="9" t="s">
        <v>15</v>
      </c>
      <c r="C60" s="20">
        <v>43.1</v>
      </c>
      <c r="D60" s="20">
        <v>376.2</v>
      </c>
      <c r="E60" s="20">
        <v>200.3</v>
      </c>
      <c r="F60" s="20">
        <v>59.7</v>
      </c>
      <c r="G60" s="20">
        <v>187.5</v>
      </c>
      <c r="H60" s="20">
        <v>18.6</v>
      </c>
      <c r="I60" s="8">
        <v>10.4</v>
      </c>
      <c r="J60" s="12">
        <v>0.1</v>
      </c>
      <c r="K60" s="15">
        <f t="shared" si="9"/>
        <v>895.9000000000001</v>
      </c>
      <c r="L60" s="11"/>
      <c r="O60" s="12">
        <f t="shared" si="10"/>
        <v>43.1</v>
      </c>
      <c r="P60" s="12">
        <f t="shared" si="11"/>
        <v>419.3</v>
      </c>
      <c r="Q60" s="12">
        <f t="shared" si="12"/>
        <v>619.6</v>
      </c>
      <c r="R60" s="12">
        <f t="shared" si="13"/>
        <v>679.3000000000001</v>
      </c>
      <c r="S60" s="12">
        <f t="shared" si="14"/>
        <v>866.8000000000001</v>
      </c>
      <c r="T60" s="12">
        <f t="shared" si="15"/>
        <v>885.4000000000001</v>
      </c>
      <c r="U60" s="12">
        <f t="shared" si="16"/>
        <v>895.8000000000001</v>
      </c>
      <c r="V60" s="12">
        <f t="shared" si="17"/>
        <v>895.9000000000001</v>
      </c>
    </row>
    <row r="61" spans="1:22" s="13" customFormat="1" ht="12.75">
      <c r="A61" s="13" t="s">
        <v>70</v>
      </c>
      <c r="B61" s="16" t="s">
        <v>15</v>
      </c>
      <c r="C61" s="17">
        <v>0.3</v>
      </c>
      <c r="D61" s="17">
        <v>54.9</v>
      </c>
      <c r="E61" s="17">
        <v>66.9</v>
      </c>
      <c r="F61" s="17">
        <v>198.7</v>
      </c>
      <c r="G61" s="17">
        <v>35.2</v>
      </c>
      <c r="H61" s="17">
        <v>113.7</v>
      </c>
      <c r="I61" s="13">
        <v>19.8</v>
      </c>
      <c r="J61" s="14">
        <v>0.5</v>
      </c>
      <c r="K61" s="18">
        <f t="shared" si="9"/>
        <v>489.99999999999994</v>
      </c>
      <c r="L61" s="17"/>
      <c r="O61" s="14">
        <f t="shared" si="10"/>
        <v>0.3</v>
      </c>
      <c r="P61" s="14">
        <f t="shared" si="11"/>
        <v>55.199999999999996</v>
      </c>
      <c r="Q61" s="14">
        <f t="shared" si="12"/>
        <v>122.1</v>
      </c>
      <c r="R61" s="14">
        <f t="shared" si="13"/>
        <v>320.79999999999995</v>
      </c>
      <c r="S61" s="14">
        <f t="shared" si="14"/>
        <v>355.99999999999994</v>
      </c>
      <c r="T61" s="14">
        <f t="shared" si="15"/>
        <v>469.69999999999993</v>
      </c>
      <c r="U61" s="14">
        <f t="shared" si="16"/>
        <v>489.49999999999994</v>
      </c>
      <c r="V61" s="14">
        <f t="shared" si="17"/>
        <v>489.99999999999994</v>
      </c>
    </row>
    <row r="62" spans="1:22" s="8" customFormat="1" ht="12.75">
      <c r="A62" s="8" t="s">
        <v>71</v>
      </c>
      <c r="B62" s="9" t="s">
        <v>15</v>
      </c>
      <c r="C62" s="20">
        <v>45.3</v>
      </c>
      <c r="D62" s="20">
        <v>18.4</v>
      </c>
      <c r="E62" s="20">
        <v>82.7</v>
      </c>
      <c r="F62" s="20">
        <v>90.8</v>
      </c>
      <c r="G62" s="20">
        <v>158.9</v>
      </c>
      <c r="H62" s="20">
        <v>144.8</v>
      </c>
      <c r="I62" s="8">
        <v>5.4</v>
      </c>
      <c r="J62" s="12">
        <v>9.6</v>
      </c>
      <c r="K62" s="15">
        <f t="shared" si="9"/>
        <v>555.9000000000001</v>
      </c>
      <c r="L62" s="11"/>
      <c r="O62" s="12">
        <f t="shared" si="10"/>
        <v>45.3</v>
      </c>
      <c r="P62" s="12">
        <f t="shared" si="11"/>
        <v>63.699999999999996</v>
      </c>
      <c r="Q62" s="12">
        <f t="shared" si="12"/>
        <v>146.4</v>
      </c>
      <c r="R62" s="12">
        <f t="shared" si="13"/>
        <v>237.2</v>
      </c>
      <c r="S62" s="12">
        <f t="shared" si="14"/>
        <v>396.1</v>
      </c>
      <c r="T62" s="12">
        <f t="shared" si="15"/>
        <v>540.9000000000001</v>
      </c>
      <c r="U62" s="12">
        <f t="shared" si="16"/>
        <v>546.3000000000001</v>
      </c>
      <c r="V62" s="12">
        <f t="shared" si="17"/>
        <v>555.9000000000001</v>
      </c>
    </row>
    <row r="63" spans="1:22" s="13" customFormat="1" ht="12.75">
      <c r="A63" s="13" t="s">
        <v>72</v>
      </c>
      <c r="B63" s="16" t="s">
        <v>15</v>
      </c>
      <c r="C63" s="17">
        <v>11.8</v>
      </c>
      <c r="D63" s="17">
        <v>87.6</v>
      </c>
      <c r="E63" s="17">
        <v>123.1</v>
      </c>
      <c r="F63" s="17">
        <v>169.2</v>
      </c>
      <c r="G63" s="17">
        <v>80.1</v>
      </c>
      <c r="H63" s="17">
        <v>19.6</v>
      </c>
      <c r="I63" s="13">
        <v>6.5</v>
      </c>
      <c r="J63" s="14">
        <v>8.2</v>
      </c>
      <c r="K63" s="18">
        <f t="shared" si="9"/>
        <v>506.09999999999997</v>
      </c>
      <c r="L63" s="17"/>
      <c r="O63" s="14">
        <f t="shared" si="10"/>
        <v>11.8</v>
      </c>
      <c r="P63" s="14">
        <f t="shared" si="11"/>
        <v>99.39999999999999</v>
      </c>
      <c r="Q63" s="14">
        <f t="shared" si="12"/>
        <v>222.5</v>
      </c>
      <c r="R63" s="14">
        <f t="shared" si="13"/>
        <v>391.7</v>
      </c>
      <c r="S63" s="14">
        <f t="shared" si="14"/>
        <v>471.79999999999995</v>
      </c>
      <c r="T63" s="14">
        <f t="shared" si="15"/>
        <v>491.4</v>
      </c>
      <c r="U63" s="14">
        <f t="shared" si="16"/>
        <v>497.9</v>
      </c>
      <c r="V63" s="14">
        <f t="shared" si="17"/>
        <v>506.09999999999997</v>
      </c>
    </row>
    <row r="64" spans="1:22" s="8" customFormat="1" ht="12.75">
      <c r="A64" s="8" t="s">
        <v>73</v>
      </c>
      <c r="B64" s="9" t="s">
        <v>15</v>
      </c>
      <c r="C64" s="20">
        <v>13.5</v>
      </c>
      <c r="D64" s="20">
        <v>40.3</v>
      </c>
      <c r="E64" s="20">
        <v>84.2</v>
      </c>
      <c r="F64" s="20">
        <v>24.1</v>
      </c>
      <c r="G64" s="20">
        <v>52.1</v>
      </c>
      <c r="H64" s="20">
        <v>17.1</v>
      </c>
      <c r="I64" s="20">
        <v>4.8</v>
      </c>
      <c r="J64" s="20">
        <v>0.5</v>
      </c>
      <c r="K64" s="15">
        <f t="shared" si="9"/>
        <v>236.6</v>
      </c>
      <c r="L64" s="11"/>
      <c r="O64" s="12">
        <f t="shared" si="10"/>
        <v>13.5</v>
      </c>
      <c r="P64" s="12">
        <f t="shared" si="11"/>
        <v>53.8</v>
      </c>
      <c r="Q64" s="12">
        <f t="shared" si="12"/>
        <v>138</v>
      </c>
      <c r="R64" s="12">
        <f t="shared" si="13"/>
        <v>162.1</v>
      </c>
      <c r="S64" s="12">
        <f t="shared" si="14"/>
        <v>214.2</v>
      </c>
      <c r="T64" s="12">
        <f t="shared" si="15"/>
        <v>231.29999999999998</v>
      </c>
      <c r="U64" s="12">
        <f t="shared" si="16"/>
        <v>236.1</v>
      </c>
      <c r="V64" s="12">
        <f t="shared" si="17"/>
        <v>236.6</v>
      </c>
    </row>
    <row r="65" spans="1:22" s="13" customFormat="1" ht="15">
      <c r="A65" s="13" t="s">
        <v>74</v>
      </c>
      <c r="B65" s="16" t="s">
        <v>15</v>
      </c>
      <c r="C65" s="17"/>
      <c r="D65" s="17">
        <v>8.3</v>
      </c>
      <c r="E65" s="17">
        <v>32.7</v>
      </c>
      <c r="F65" s="17">
        <v>381.6</v>
      </c>
      <c r="G65" s="17">
        <v>53.3</v>
      </c>
      <c r="H65" s="17">
        <v>49.3</v>
      </c>
      <c r="I65" s="17">
        <v>0.8</v>
      </c>
      <c r="J65" s="17">
        <v>0.8</v>
      </c>
      <c r="K65" s="18">
        <v>525.3</v>
      </c>
      <c r="L65" s="22">
        <f>AVERAGE(K4:K65)</f>
        <v>574.0633333333334</v>
      </c>
      <c r="O65" s="14">
        <f t="shared" si="10"/>
        <v>0</v>
      </c>
      <c r="P65" s="14">
        <f t="shared" si="11"/>
        <v>8.3</v>
      </c>
      <c r="Q65" s="14">
        <f t="shared" si="12"/>
        <v>41</v>
      </c>
      <c r="R65" s="14">
        <f t="shared" si="13"/>
        <v>422.6</v>
      </c>
      <c r="S65" s="14">
        <f t="shared" si="14"/>
        <v>475.90000000000003</v>
      </c>
      <c r="T65" s="14">
        <f t="shared" si="15"/>
        <v>525.2</v>
      </c>
      <c r="U65" s="14">
        <f t="shared" si="16"/>
        <v>526</v>
      </c>
      <c r="V65" s="14">
        <f t="shared" si="17"/>
        <v>526.8</v>
      </c>
    </row>
    <row r="66" spans="1:22" s="8" customFormat="1" ht="12" customHeight="1">
      <c r="A66" s="8" t="s">
        <v>75</v>
      </c>
      <c r="B66" s="9" t="s">
        <v>15</v>
      </c>
      <c r="C66" s="20">
        <v>198.2</v>
      </c>
      <c r="D66" s="20">
        <v>23.4</v>
      </c>
      <c r="E66" s="20">
        <v>144.2</v>
      </c>
      <c r="F66" s="20">
        <v>55.2</v>
      </c>
      <c r="G66" s="20">
        <v>100.6</v>
      </c>
      <c r="H66" s="20">
        <v>4.8</v>
      </c>
      <c r="I66" s="20">
        <v>1.2</v>
      </c>
      <c r="J66" s="8">
        <v>8.4</v>
      </c>
      <c r="K66" s="15">
        <f>SUM(C66:J66)</f>
        <v>535.9999999999999</v>
      </c>
      <c r="O66" s="12">
        <f t="shared" si="10"/>
        <v>198.2</v>
      </c>
      <c r="P66" s="12">
        <f t="shared" si="11"/>
        <v>221.6</v>
      </c>
      <c r="Q66" s="12">
        <f t="shared" si="12"/>
        <v>365.79999999999995</v>
      </c>
      <c r="R66" s="12">
        <f t="shared" si="13"/>
        <v>420.99999999999994</v>
      </c>
      <c r="S66" s="12">
        <f t="shared" si="14"/>
        <v>521.5999999999999</v>
      </c>
      <c r="T66" s="12">
        <f t="shared" si="15"/>
        <v>526.3999999999999</v>
      </c>
      <c r="U66" s="12">
        <f t="shared" si="16"/>
        <v>527.5999999999999</v>
      </c>
      <c r="V66" s="12">
        <f t="shared" si="17"/>
        <v>535.9999999999999</v>
      </c>
    </row>
    <row r="67" spans="1:22" s="13" customFormat="1" ht="12.75">
      <c r="A67" s="13" t="s">
        <v>76</v>
      </c>
      <c r="B67" s="16" t="s">
        <v>15</v>
      </c>
      <c r="C67" s="17">
        <v>163.7</v>
      </c>
      <c r="D67" s="17">
        <v>141.3</v>
      </c>
      <c r="E67" s="17">
        <v>89.8</v>
      </c>
      <c r="F67" s="17">
        <v>120.1</v>
      </c>
      <c r="G67" s="17">
        <v>43.3</v>
      </c>
      <c r="H67" s="17">
        <v>65.5</v>
      </c>
      <c r="I67" s="17">
        <v>39.6</v>
      </c>
      <c r="J67" s="13">
        <v>0</v>
      </c>
      <c r="K67" s="18">
        <f>SUM(C67:J67)</f>
        <v>663.3</v>
      </c>
      <c r="O67" s="14">
        <f t="shared" si="10"/>
        <v>163.7</v>
      </c>
      <c r="P67" s="14">
        <f t="shared" si="11"/>
        <v>305</v>
      </c>
      <c r="Q67" s="14">
        <f t="shared" si="12"/>
        <v>394.8</v>
      </c>
      <c r="R67" s="14">
        <f t="shared" si="13"/>
        <v>514.9</v>
      </c>
      <c r="S67" s="14">
        <f t="shared" si="14"/>
        <v>558.1999999999999</v>
      </c>
      <c r="T67" s="14">
        <f t="shared" si="15"/>
        <v>623.6999999999999</v>
      </c>
      <c r="U67" s="14">
        <f t="shared" si="16"/>
        <v>663.3</v>
      </c>
      <c r="V67" s="14">
        <f t="shared" si="17"/>
        <v>663.3</v>
      </c>
    </row>
    <row r="68" spans="1:22" ht="12.75">
      <c r="A68" s="8" t="s">
        <v>77</v>
      </c>
      <c r="B68" s="9" t="s">
        <v>15</v>
      </c>
      <c r="C68" s="23">
        <v>22.8</v>
      </c>
      <c r="D68" s="23">
        <v>18.2</v>
      </c>
      <c r="E68" s="23">
        <v>162.4</v>
      </c>
      <c r="F68" s="23">
        <v>110.2</v>
      </c>
      <c r="G68" s="23">
        <v>196.9</v>
      </c>
      <c r="H68" s="23">
        <v>129.5</v>
      </c>
      <c r="I68" s="23">
        <v>29</v>
      </c>
      <c r="J68" s="23">
        <v>1.3</v>
      </c>
      <c r="K68" s="24">
        <v>670.3</v>
      </c>
      <c r="L68" s="8"/>
      <c r="M68" s="8"/>
      <c r="N68" s="8"/>
      <c r="O68" s="12">
        <f t="shared" si="10"/>
        <v>22.8</v>
      </c>
      <c r="P68" s="12">
        <f t="shared" si="11"/>
        <v>41</v>
      </c>
      <c r="Q68" s="12">
        <f t="shared" si="12"/>
        <v>203.4</v>
      </c>
      <c r="R68" s="12">
        <f t="shared" si="13"/>
        <v>313.6</v>
      </c>
      <c r="S68" s="12">
        <f t="shared" si="14"/>
        <v>510.5</v>
      </c>
      <c r="T68" s="12">
        <f t="shared" si="15"/>
        <v>640</v>
      </c>
      <c r="U68" s="12">
        <f t="shared" si="16"/>
        <v>669</v>
      </c>
      <c r="V68" s="12">
        <f t="shared" si="17"/>
        <v>670.3</v>
      </c>
    </row>
    <row r="69" spans="1:22" s="13" customFormat="1" ht="12.75">
      <c r="A69" s="13" t="s">
        <v>78</v>
      </c>
      <c r="B69" s="16" t="s">
        <v>15</v>
      </c>
      <c r="C69" s="25">
        <v>1.5</v>
      </c>
      <c r="D69" s="25">
        <v>43.3</v>
      </c>
      <c r="E69" s="13">
        <v>109.6</v>
      </c>
      <c r="F69" s="13">
        <v>243.3</v>
      </c>
      <c r="G69" s="13">
        <v>68</v>
      </c>
      <c r="H69" s="13">
        <v>22.7</v>
      </c>
      <c r="I69" s="13">
        <v>8.8</v>
      </c>
      <c r="J69" s="13">
        <v>0</v>
      </c>
      <c r="K69" s="18">
        <f>SUM(C69:J69)</f>
        <v>497.2</v>
      </c>
      <c r="O69" s="14">
        <f t="shared" si="10"/>
        <v>1.5</v>
      </c>
      <c r="P69" s="14">
        <f t="shared" si="11"/>
        <v>44.8</v>
      </c>
      <c r="Q69" s="14">
        <f t="shared" si="12"/>
        <v>154.39999999999998</v>
      </c>
      <c r="R69" s="14">
        <f t="shared" si="13"/>
        <v>397.7</v>
      </c>
      <c r="S69" s="14">
        <f t="shared" si="14"/>
        <v>465.7</v>
      </c>
      <c r="T69" s="14">
        <f t="shared" si="15"/>
        <v>488.4</v>
      </c>
      <c r="U69" s="14">
        <f t="shared" si="16"/>
        <v>497.2</v>
      </c>
      <c r="V69" s="14">
        <f t="shared" si="17"/>
        <v>497.2</v>
      </c>
    </row>
  </sheetData>
  <printOptions/>
  <pageMargins left="0.4" right="0.4" top="0.83" bottom="0.83" header="0.33" footer="0.33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ברגר חיים</dc:creator>
  <cp:keywords/>
  <dc:description/>
  <cp:lastModifiedBy>Uri s Shalem</cp:lastModifiedBy>
  <cp:lastPrinted>2001-12-16T05:57:09Z</cp:lastPrinted>
  <dcterms:created xsi:type="dcterms:W3CDTF">1999-08-01T07:58:26Z</dcterms:created>
  <dcterms:modified xsi:type="dcterms:W3CDTF">2004-11-09T17:18:42Z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